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F\valodnieki\"/>
    </mc:Choice>
  </mc:AlternateContent>
  <bookViews>
    <workbookView xWindow="0" yWindow="120" windowWidth="19155" windowHeight="11820"/>
  </bookViews>
  <sheets>
    <sheet name="3.stāvs" sheetId="1" r:id="rId1"/>
    <sheet name="2.stāvs" sheetId="2" r:id="rId2"/>
    <sheet name="1.stāvs" sheetId="3" r:id="rId3"/>
    <sheet name="elektromontāžas darbi" sheetId="4" r:id="rId4"/>
    <sheet name="datortīkli" sheetId="5" r:id="rId5"/>
    <sheet name="kopsavilkums" sheetId="6" r:id="rId6"/>
  </sheets>
  <calcPr calcId="152511"/>
</workbook>
</file>

<file path=xl/calcChain.xml><?xml version="1.0" encoding="utf-8"?>
<calcChain xmlns="http://schemas.openxmlformats.org/spreadsheetml/2006/main">
  <c r="D15" i="1" l="1"/>
  <c r="D19" i="1"/>
  <c r="D18" i="1"/>
  <c r="D13" i="1"/>
  <c r="D9" i="1"/>
  <c r="D14" i="1" s="1"/>
  <c r="D8" i="1"/>
  <c r="D11" i="1" l="1"/>
  <c r="D12" i="1"/>
</calcChain>
</file>

<file path=xl/sharedStrings.xml><?xml version="1.0" encoding="utf-8"?>
<sst xmlns="http://schemas.openxmlformats.org/spreadsheetml/2006/main" count="216" uniqueCount="113">
  <si>
    <t>N.p.k.</t>
  </si>
  <si>
    <t>Mērvienība</t>
  </si>
  <si>
    <t>Daudzums</t>
  </si>
  <si>
    <t>Vertikālo žalūziju montāža</t>
  </si>
  <si>
    <t>Sienas flīžu demontāža</t>
  </si>
  <si>
    <t>Linoleja ieklāšana ar šuvju metināšanu</t>
  </si>
  <si>
    <t>Iekārto griestu montāža</t>
  </si>
  <si>
    <t>Revīzijas lūkas iebūve</t>
  </si>
  <si>
    <t>Apkures cauruļu krāsošana</t>
  </si>
  <si>
    <t>10.00</t>
  </si>
  <si>
    <t>Radiatoru notīrīšana un krāsošana</t>
  </si>
  <si>
    <t xml:space="preserve">Grīdas  seguma demontāža </t>
  </si>
  <si>
    <t>Grīdas pamatnes sagatavošana zem linoleja – sagataves kārtas izbūves pilns darbu komplekss linoleja līmēšanai</t>
  </si>
  <si>
    <t>obj</t>
  </si>
  <si>
    <t>Cauruļvadu apšūšana ar reģipsi</t>
  </si>
  <si>
    <t>Durvju vērtnes ar kārbu demontāža</t>
  </si>
  <si>
    <t>Jaunu koka durvju 2,1x09 iebūve</t>
  </si>
  <si>
    <t>Ailas pārbūve samazinot platumu un sagatavojot jaunu durvju iebūvei</t>
  </si>
  <si>
    <t>Krāsotu koka grīdlīstu montāža</t>
  </si>
  <si>
    <t>Sienu izlīdzināšana, gruntēšana,špaktelēšana, slīpēšana, krāsošana 2 reizes</t>
  </si>
  <si>
    <t>3.stāva telpu remonts</t>
  </si>
  <si>
    <t xml:space="preserve">Telpas Nr.331-.334. </t>
  </si>
  <si>
    <t>2.stāva telpu remonts</t>
  </si>
  <si>
    <t xml:space="preserve">Telpas Nr.222.,223. </t>
  </si>
  <si>
    <t>Durvju ailas aizmūrēšana</t>
  </si>
  <si>
    <t>Ventilācijas restes nomaiņa</t>
  </si>
  <si>
    <t>gb</t>
  </si>
  <si>
    <t xml:space="preserve">Lamināta ieklāšana </t>
  </si>
  <si>
    <t>Grīdas pamatnes sagatavošana zem lamināta</t>
  </si>
  <si>
    <t>1.stāva telpas remonts</t>
  </si>
  <si>
    <t xml:space="preserve">Telpa Nr.107. </t>
  </si>
  <si>
    <t>Grīdas  izlīdzināšana</t>
  </si>
  <si>
    <t>Cauruļu krāsošana</t>
  </si>
  <si>
    <t>Ventilācijas pārbūve, demontējot visu lieko un nodrošinot ventilāciju katrā istabā, restīšu montāža</t>
  </si>
  <si>
    <t>Grīdlīstu demontāža</t>
  </si>
  <si>
    <t>Durvju ailas aizbūvēšana starp 332. un 333. telpu</t>
  </si>
  <si>
    <t xml:space="preserve">Elektromontāžas darbi </t>
  </si>
  <si>
    <t>Dienasgaismas armatūras montāža iekārtos grieztos ar LED spuldzēm (4x18W)</t>
  </si>
  <si>
    <t>gab.</t>
  </si>
  <si>
    <t>Telpas sadalnes montāža (ar 4 automātiem)</t>
  </si>
  <si>
    <t>m</t>
  </si>
  <si>
    <t>Zemapmetuma kontaktu bloku montāža ar zemējumu (1x4)</t>
  </si>
  <si>
    <t>Penāļu montāža koridoros</t>
  </si>
  <si>
    <r>
      <t>Vadu montāža penāļos, kabelis ar vara dzīslām 3x2.5mm</t>
    </r>
    <r>
      <rPr>
        <vertAlign val="superscript"/>
        <sz val="12"/>
        <color theme="1"/>
        <rFont val="Times New Roman"/>
        <family val="1"/>
        <charset val="186"/>
      </rPr>
      <t>2</t>
    </r>
  </si>
  <si>
    <t>Palīgmateriāli</t>
  </si>
  <si>
    <t>kompl.</t>
  </si>
  <si>
    <t>Pretestības mērījumi</t>
  </si>
  <si>
    <t>objekts</t>
  </si>
  <si>
    <t xml:space="preserve">Sastādīja </t>
  </si>
  <si>
    <t>I.Heidemanis</t>
  </si>
  <si>
    <t>Sienu izlīdzināšana,plaisas aiztaisīšana, gruntēšana,špaktelēšana, slīpēšana, krāsošana 2 reizes</t>
  </si>
  <si>
    <t>Grīdas pamatnes sagatavošana linoleja ieklāšanai</t>
  </si>
  <si>
    <t xml:space="preserve">Linoleja ieklāšana </t>
  </si>
  <si>
    <t>Grīdlīstu demontāža, nosišana</t>
  </si>
  <si>
    <t>Jaunu koka durvju 2,1x0,9 iebūve</t>
  </si>
  <si>
    <t>Zemapmetuma slēdžu montāža vienpolīgie</t>
  </si>
  <si>
    <t>Zemapmetuma slēdžu montāža, divpolīgie</t>
  </si>
  <si>
    <t>Automātu montāža B10A</t>
  </si>
  <si>
    <t>Automātu montāža B16A</t>
  </si>
  <si>
    <t>Automātu montāža C16A</t>
  </si>
  <si>
    <t>Automātu montāža C20A</t>
  </si>
  <si>
    <t>Darbu nosaukums</t>
  </si>
  <si>
    <t xml:space="preserve">Komutācijas panelis 24 porti Cat.5e UTP </t>
  </si>
  <si>
    <t xml:space="preserve">Komutācijas vadu organizators 1U </t>
  </si>
  <si>
    <t>Ligzdas RJ45  Cat.5e UTP</t>
  </si>
  <si>
    <t>Zemapmetuma kārbas ligzdām 2xRJ45</t>
  </si>
  <si>
    <t xml:space="preserve">Zemsapmetuma kārbas ligzdām 1xRJ45 </t>
  </si>
  <si>
    <t xml:space="preserve">Telekomunikāciju kabelis Kat.5e 4x2x0,5 UTP  </t>
  </si>
  <si>
    <t>Kabeļu nosedze   OBO 60*40</t>
  </si>
  <si>
    <t xml:space="preserve">skrūves, saites, saišu turētāji </t>
  </si>
  <si>
    <t>Komutācijas vads   Cat 5e UTP 0.5m</t>
  </si>
  <si>
    <t>Komutācijas vads   Cat  5e UTP 2m</t>
  </si>
  <si>
    <t>Komutācijas vads   Cat  5e UTP 3m</t>
  </si>
  <si>
    <t xml:space="preserve">Ugunsdroš kabeļu blīvējums </t>
  </si>
  <si>
    <t>UPS EATON 5130i  1250-XL2U   750 VA</t>
  </si>
  <si>
    <t>HPE 2530-24G J9776A</t>
  </si>
  <si>
    <t>RACK skrūves M6</t>
  </si>
  <si>
    <t>Vecā tīkla demontāža</t>
  </si>
  <si>
    <t>Kabeļa ieguldīšana sienā</t>
  </si>
  <si>
    <t>Tīkla testēšana</t>
  </si>
  <si>
    <t>Tīkla pases sagatavošana</t>
  </si>
  <si>
    <t>Datortīklu montāžas darbi</t>
  </si>
  <si>
    <r>
      <t>Kabelis vara dzīslām 3x1.5mm</t>
    </r>
    <r>
      <rPr>
        <vertAlign val="superscript"/>
        <sz val="12"/>
        <color theme="1"/>
        <rFont val="Times New Roman"/>
        <family val="1"/>
        <charset val="186"/>
      </rPr>
      <t xml:space="preserve">2, </t>
    </r>
    <r>
      <rPr>
        <sz val="12"/>
        <color theme="1"/>
        <rFont val="Times New Roman"/>
        <family val="1"/>
        <charset val="186"/>
      </rPr>
      <t>montāža zem apmetuma un iekārtajiem grieztiem</t>
    </r>
  </si>
  <si>
    <r>
      <t>Kabelis vara dzīslām 3x2.5mm</t>
    </r>
    <r>
      <rPr>
        <vertAlign val="superscript"/>
        <sz val="12"/>
        <color theme="1"/>
        <rFont val="Times New Roman"/>
        <family val="1"/>
        <charset val="186"/>
      </rPr>
      <t xml:space="preserve">2 </t>
    </r>
    <r>
      <rPr>
        <sz val="12"/>
        <color theme="1"/>
        <rFont val="Times New Roman"/>
        <family val="1"/>
        <charset val="186"/>
      </rPr>
      <t>montāža zem apmetuma un iekārtajiem grieztiem</t>
    </r>
  </si>
  <si>
    <r>
      <t>m</t>
    </r>
    <r>
      <rPr>
        <vertAlign val="superscript"/>
        <sz val="12"/>
        <color theme="1"/>
        <rFont val="Calibri"/>
        <family val="2"/>
        <charset val="186"/>
        <scheme val="minor"/>
      </rPr>
      <t>2</t>
    </r>
  </si>
  <si>
    <t>Pielikums Nr.6</t>
  </si>
  <si>
    <t>Veidne Nr.6</t>
  </si>
  <si>
    <t>Kopsavilkuma aprēķins</t>
  </si>
  <si>
    <t>Nr.p.k.</t>
  </si>
  <si>
    <t>Darba veids vai konstruktīvā elementa nosaukums</t>
  </si>
  <si>
    <t>Tāmes izmaksas, EUR</t>
  </si>
  <si>
    <t>Tai skaitā</t>
  </si>
  <si>
    <t>Darbietilpība c/h</t>
  </si>
  <si>
    <t>darba alga, EUR</t>
  </si>
  <si>
    <t>materiāli, EUR</t>
  </si>
  <si>
    <t>mehānismi, EUR</t>
  </si>
  <si>
    <t>1-1</t>
  </si>
  <si>
    <t>1.stāva telpu grupas vispārējie būvdarbi</t>
  </si>
  <si>
    <t>1-2</t>
  </si>
  <si>
    <t>2..stāva telpu grupas vispārējie būvdarbi</t>
  </si>
  <si>
    <t>1-3</t>
  </si>
  <si>
    <t>1-4</t>
  </si>
  <si>
    <t>1-5</t>
  </si>
  <si>
    <t>KOPĀ:</t>
  </si>
  <si>
    <t xml:space="preserve">     Virsizdevumi _% </t>
  </si>
  <si>
    <t xml:space="preserve">                Peļņa _%  </t>
  </si>
  <si>
    <t>Darba devēja sociālais nodoklis 23,59%</t>
  </si>
  <si>
    <t>Kopā</t>
  </si>
  <si>
    <t>PVN 21%</t>
  </si>
  <si>
    <t xml:space="preserve">                                                                          Pavisam kopā</t>
  </si>
  <si>
    <t>3.stāva telpu grupas vispārējie būvdarbi</t>
  </si>
  <si>
    <t>Telpu grupas ( 331 - 334., 222., 223.,107.) remonts LLU TF ēkā Čakstes bulvārī 5, Jelgavā</t>
  </si>
  <si>
    <t>Kods, tāmes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</si>
</sst>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vertAlign val="superscript"/>
      <sz val="12"/>
      <color theme="1"/>
      <name val="Calibri"/>
      <family val="2"/>
      <charset val="186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vertical="top"/>
    </xf>
    <xf numFmtId="0" fontId="8" fillId="0" borderId="0" xfId="0" applyFont="1"/>
    <xf numFmtId="0" fontId="5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 vertical="center"/>
    </xf>
    <xf numFmtId="0" fontId="13" fillId="0" borderId="0" xfId="0" applyFont="1"/>
    <xf numFmtId="0" fontId="14" fillId="0" borderId="0" xfId="0" applyFont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justify" vertical="center"/>
    </xf>
    <xf numFmtId="164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right" vertical="center"/>
    </xf>
    <xf numFmtId="164" fontId="17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/>
    <xf numFmtId="0" fontId="13" fillId="0" borderId="2" xfId="0" applyFont="1" applyBorder="1"/>
    <xf numFmtId="0" fontId="10" fillId="0" borderId="2" xfId="0" applyFont="1" applyBorder="1" applyAlignment="1">
      <alignment horizontal="justify" vertical="center"/>
    </xf>
    <xf numFmtId="0" fontId="10" fillId="0" borderId="2" xfId="0" applyFont="1" applyBorder="1" applyAlignment="1">
      <alignment horizontal="right"/>
    </xf>
    <xf numFmtId="164" fontId="17" fillId="0" borderId="2" xfId="0" applyNumberFormat="1" applyFont="1" applyBorder="1"/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2</xdr:col>
      <xdr:colOff>161925</xdr:colOff>
      <xdr:row>15</xdr:row>
      <xdr:rowOff>152400</xdr:rowOff>
    </xdr:to>
    <xdr:pic>
      <xdr:nvPicPr>
        <xdr:cNvPr id="1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48050" y="5229225"/>
          <a:ext cx="161925" cy="152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2</xdr:col>
      <xdr:colOff>161925</xdr:colOff>
      <xdr:row>16</xdr:row>
      <xdr:rowOff>152400</xdr:rowOff>
    </xdr:to>
    <xdr:pic>
      <xdr:nvPicPr>
        <xdr:cNvPr id="1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48050" y="3467100"/>
          <a:ext cx="161925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19" sqref="C19"/>
    </sheetView>
  </sheetViews>
  <sheetFormatPr defaultRowHeight="15" x14ac:dyDescent="0.25"/>
  <cols>
    <col min="2" max="2" width="42.5703125" customWidth="1"/>
    <col min="3" max="3" width="9.140625" customWidth="1"/>
  </cols>
  <sheetData>
    <row r="1" spans="1:4" ht="15.75" x14ac:dyDescent="0.25">
      <c r="B1" s="1" t="s">
        <v>20</v>
      </c>
    </row>
    <row r="3" spans="1:4" ht="25.5" x14ac:dyDescent="0.25">
      <c r="A3" s="5" t="s">
        <v>0</v>
      </c>
      <c r="B3" s="11" t="s">
        <v>61</v>
      </c>
      <c r="C3" s="11" t="s">
        <v>1</v>
      </c>
      <c r="D3" s="11" t="s">
        <v>2</v>
      </c>
    </row>
    <row r="4" spans="1:4" ht="15.75" customHeight="1" x14ac:dyDescent="0.25">
      <c r="A4" s="51" t="s">
        <v>21</v>
      </c>
      <c r="B4" s="51"/>
      <c r="C4" s="51"/>
      <c r="D4" s="51"/>
    </row>
    <row r="5" spans="1:4" ht="15.75" x14ac:dyDescent="0.25">
      <c r="A5" s="9">
        <v>1</v>
      </c>
      <c r="B5" s="24" t="s">
        <v>34</v>
      </c>
      <c r="C5" s="21" t="s">
        <v>40</v>
      </c>
      <c r="D5" s="21">
        <v>106</v>
      </c>
    </row>
    <row r="6" spans="1:4" ht="15.75" x14ac:dyDescent="0.25">
      <c r="A6" s="9">
        <v>2</v>
      </c>
      <c r="B6" s="24" t="s">
        <v>15</v>
      </c>
      <c r="C6" s="21" t="s">
        <v>26</v>
      </c>
      <c r="D6" s="21">
        <v>6</v>
      </c>
    </row>
    <row r="7" spans="1:4" ht="31.5" x14ac:dyDescent="0.25">
      <c r="A7" s="9">
        <v>3</v>
      </c>
      <c r="B7" s="24" t="s">
        <v>35</v>
      </c>
      <c r="C7" s="21" t="s">
        <v>26</v>
      </c>
      <c r="D7" s="21">
        <v>1</v>
      </c>
    </row>
    <row r="8" spans="1:4" ht="18" x14ac:dyDescent="0.25">
      <c r="A8" s="9">
        <v>4</v>
      </c>
      <c r="B8" s="24" t="s">
        <v>4</v>
      </c>
      <c r="C8" s="25" t="s">
        <v>84</v>
      </c>
      <c r="D8" s="21">
        <f>15.24+1.74+17.84</f>
        <v>34.82</v>
      </c>
    </row>
    <row r="9" spans="1:4" ht="18" x14ac:dyDescent="0.25">
      <c r="A9" s="9">
        <v>5</v>
      </c>
      <c r="B9" s="24" t="s">
        <v>11</v>
      </c>
      <c r="C9" s="25" t="s">
        <v>84</v>
      </c>
      <c r="D9" s="21">
        <f>17.3+10.9+37.7+37.6+39.3</f>
        <v>142.80000000000001</v>
      </c>
    </row>
    <row r="10" spans="1:4" ht="47.25" x14ac:dyDescent="0.25">
      <c r="A10" s="9">
        <v>6</v>
      </c>
      <c r="B10" s="24" t="s">
        <v>33</v>
      </c>
      <c r="C10" s="21" t="s">
        <v>13</v>
      </c>
      <c r="D10" s="21">
        <v>1</v>
      </c>
    </row>
    <row r="11" spans="1:4" ht="47.25" x14ac:dyDescent="0.25">
      <c r="A11" s="9">
        <v>7</v>
      </c>
      <c r="B11" s="24" t="s">
        <v>12</v>
      </c>
      <c r="C11" s="25" t="s">
        <v>84</v>
      </c>
      <c r="D11" s="21">
        <f>D9</f>
        <v>142.80000000000001</v>
      </c>
    </row>
    <row r="12" spans="1:4" ht="18" x14ac:dyDescent="0.25">
      <c r="A12" s="9">
        <v>8</v>
      </c>
      <c r="B12" s="24" t="s">
        <v>5</v>
      </c>
      <c r="C12" s="25" t="s">
        <v>84</v>
      </c>
      <c r="D12" s="21">
        <f>D9</f>
        <v>142.80000000000001</v>
      </c>
    </row>
    <row r="13" spans="1:4" ht="15.75" x14ac:dyDescent="0.25">
      <c r="A13" s="9">
        <v>9</v>
      </c>
      <c r="B13" s="24" t="s">
        <v>18</v>
      </c>
      <c r="C13" s="21" t="s">
        <v>40</v>
      </c>
      <c r="D13" s="21">
        <f>16.2+12.5+71.84</f>
        <v>100.54</v>
      </c>
    </row>
    <row r="14" spans="1:4" ht="18" x14ac:dyDescent="0.25">
      <c r="A14" s="9">
        <v>10</v>
      </c>
      <c r="B14" s="24" t="s">
        <v>6</v>
      </c>
      <c r="C14" s="25" t="s">
        <v>84</v>
      </c>
      <c r="D14" s="21">
        <f>D9</f>
        <v>142.80000000000001</v>
      </c>
    </row>
    <row r="15" spans="1:4" ht="31.5" x14ac:dyDescent="0.25">
      <c r="A15" s="9">
        <v>11</v>
      </c>
      <c r="B15" s="24" t="s">
        <v>19</v>
      </c>
      <c r="C15" s="25" t="s">
        <v>84</v>
      </c>
      <c r="D15" s="21">
        <f>48.02+64.51+239.59</f>
        <v>352.12</v>
      </c>
    </row>
    <row r="16" spans="1:4" ht="18" x14ac:dyDescent="0.25">
      <c r="A16" s="9">
        <v>12</v>
      </c>
      <c r="B16" s="24" t="s">
        <v>14</v>
      </c>
      <c r="C16" s="25" t="s">
        <v>84</v>
      </c>
      <c r="D16" s="21">
        <v>15</v>
      </c>
    </row>
    <row r="17" spans="1:4" ht="15.75" x14ac:dyDescent="0.25">
      <c r="A17" s="9">
        <v>13</v>
      </c>
      <c r="B17" s="24" t="s">
        <v>7</v>
      </c>
      <c r="C17" s="21" t="s">
        <v>26</v>
      </c>
      <c r="D17" s="21">
        <v>3</v>
      </c>
    </row>
    <row r="18" spans="1:4" ht="31.5" x14ac:dyDescent="0.25">
      <c r="A18" s="9">
        <v>14</v>
      </c>
      <c r="B18" s="24" t="s">
        <v>17</v>
      </c>
      <c r="C18" s="21" t="s">
        <v>26</v>
      </c>
      <c r="D18" s="21">
        <f>1+3</f>
        <v>4</v>
      </c>
    </row>
    <row r="19" spans="1:4" ht="15.75" x14ac:dyDescent="0.25">
      <c r="A19" s="9">
        <v>15</v>
      </c>
      <c r="B19" s="24" t="s">
        <v>54</v>
      </c>
      <c r="C19" s="68" t="s">
        <v>26</v>
      </c>
      <c r="D19" s="21">
        <f>2+3</f>
        <v>5</v>
      </c>
    </row>
    <row r="20" spans="1:4" ht="15.75" x14ac:dyDescent="0.25">
      <c r="A20" s="9">
        <v>16</v>
      </c>
      <c r="B20" s="24" t="s">
        <v>8</v>
      </c>
      <c r="C20" s="21" t="s">
        <v>40</v>
      </c>
      <c r="D20" s="21" t="s">
        <v>9</v>
      </c>
    </row>
    <row r="21" spans="1:4" ht="18" x14ac:dyDescent="0.25">
      <c r="A21" s="9">
        <v>17</v>
      </c>
      <c r="B21" s="24" t="s">
        <v>3</v>
      </c>
      <c r="C21" s="25" t="s">
        <v>84</v>
      </c>
      <c r="D21" s="21">
        <v>40</v>
      </c>
    </row>
  </sheetData>
  <mergeCells count="1">
    <mergeCell ref="A4:D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25" sqref="C25"/>
    </sheetView>
  </sheetViews>
  <sheetFormatPr defaultRowHeight="15" x14ac:dyDescent="0.25"/>
  <cols>
    <col min="2" max="2" width="44.85546875" customWidth="1"/>
    <col min="3" max="3" width="9.140625" style="2" customWidth="1"/>
  </cols>
  <sheetData>
    <row r="1" spans="1:4" ht="15.75" x14ac:dyDescent="0.25">
      <c r="B1" s="1" t="s">
        <v>22</v>
      </c>
    </row>
    <row r="3" spans="1:4" ht="31.5" x14ac:dyDescent="0.25">
      <c r="A3" s="15" t="s">
        <v>0</v>
      </c>
      <c r="B3" s="7" t="s">
        <v>61</v>
      </c>
      <c r="C3" s="7" t="s">
        <v>1</v>
      </c>
      <c r="D3" s="7" t="s">
        <v>2</v>
      </c>
    </row>
    <row r="4" spans="1:4" ht="15.75" x14ac:dyDescent="0.25">
      <c r="A4" s="52" t="s">
        <v>23</v>
      </c>
      <c r="B4" s="52"/>
      <c r="C4" s="52"/>
      <c r="D4" s="52"/>
    </row>
    <row r="5" spans="1:4" ht="15.75" x14ac:dyDescent="0.25">
      <c r="A5" s="9">
        <v>1</v>
      </c>
      <c r="B5" s="24" t="s">
        <v>25</v>
      </c>
      <c r="C5" s="21" t="s">
        <v>26</v>
      </c>
      <c r="D5" s="21">
        <v>2</v>
      </c>
    </row>
    <row r="6" spans="1:4" ht="15.75" x14ac:dyDescent="0.25">
      <c r="A6" s="9">
        <v>2</v>
      </c>
      <c r="B6" s="24" t="s">
        <v>34</v>
      </c>
      <c r="C6" s="21" t="s">
        <v>40</v>
      </c>
      <c r="D6" s="21">
        <v>35</v>
      </c>
    </row>
    <row r="7" spans="1:4" ht="18" x14ac:dyDescent="0.25">
      <c r="A7" s="9">
        <v>3</v>
      </c>
      <c r="B7" s="24" t="s">
        <v>11</v>
      </c>
      <c r="C7" s="25" t="s">
        <v>84</v>
      </c>
      <c r="D7" s="21">
        <v>31.3</v>
      </c>
    </row>
    <row r="8" spans="1:4" ht="18" x14ac:dyDescent="0.25">
      <c r="A8" s="9">
        <v>4</v>
      </c>
      <c r="B8" s="24" t="s">
        <v>28</v>
      </c>
      <c r="C8" s="25" t="s">
        <v>84</v>
      </c>
      <c r="D8" s="21">
        <v>31.3</v>
      </c>
    </row>
    <row r="9" spans="1:4" ht="18" x14ac:dyDescent="0.25">
      <c r="A9" s="9">
        <v>5</v>
      </c>
      <c r="B9" s="24" t="s">
        <v>27</v>
      </c>
      <c r="C9" s="25" t="s">
        <v>84</v>
      </c>
      <c r="D9" s="21">
        <v>31.3</v>
      </c>
    </row>
    <row r="10" spans="1:4" ht="15.75" x14ac:dyDescent="0.25">
      <c r="A10" s="9">
        <v>6</v>
      </c>
      <c r="B10" s="24" t="s">
        <v>18</v>
      </c>
      <c r="C10" s="25" t="s">
        <v>40</v>
      </c>
      <c r="D10" s="21">
        <v>35</v>
      </c>
    </row>
    <row r="11" spans="1:4" ht="18" x14ac:dyDescent="0.25">
      <c r="A11" s="9">
        <v>7</v>
      </c>
      <c r="B11" s="24" t="s">
        <v>6</v>
      </c>
      <c r="C11" s="25" t="s">
        <v>84</v>
      </c>
      <c r="D11" s="21">
        <v>31.3</v>
      </c>
    </row>
    <row r="12" spans="1:4" ht="47.25" x14ac:dyDescent="0.25">
      <c r="A12" s="9">
        <v>8</v>
      </c>
      <c r="B12" s="24" t="s">
        <v>50</v>
      </c>
      <c r="C12" s="25" t="s">
        <v>84</v>
      </c>
      <c r="D12" s="21">
        <v>100.3</v>
      </c>
    </row>
    <row r="13" spans="1:4" ht="15.75" x14ac:dyDescent="0.25">
      <c r="A13" s="9">
        <v>9</v>
      </c>
      <c r="B13" s="24" t="s">
        <v>15</v>
      </c>
      <c r="C13" s="25" t="s">
        <v>26</v>
      </c>
      <c r="D13" s="21">
        <v>3</v>
      </c>
    </row>
    <row r="14" spans="1:4" ht="15.75" x14ac:dyDescent="0.25">
      <c r="A14" s="9">
        <v>10</v>
      </c>
      <c r="B14" s="24" t="s">
        <v>16</v>
      </c>
      <c r="C14" s="25" t="s">
        <v>26</v>
      </c>
      <c r="D14" s="21">
        <v>2</v>
      </c>
    </row>
    <row r="15" spans="1:4" ht="15.75" x14ac:dyDescent="0.25">
      <c r="A15" s="9">
        <v>11</v>
      </c>
      <c r="B15" s="24" t="s">
        <v>8</v>
      </c>
      <c r="C15" s="25" t="s">
        <v>40</v>
      </c>
      <c r="D15" s="21">
        <v>4</v>
      </c>
    </row>
    <row r="16" spans="1:4" ht="15.75" x14ac:dyDescent="0.25">
      <c r="A16" s="9">
        <v>12</v>
      </c>
      <c r="B16" s="24" t="s">
        <v>10</v>
      </c>
      <c r="C16" s="21" t="s">
        <v>26</v>
      </c>
      <c r="D16" s="21">
        <v>2</v>
      </c>
    </row>
    <row r="17" spans="1:4" ht="18" x14ac:dyDescent="0.25">
      <c r="A17" s="9">
        <v>13</v>
      </c>
      <c r="B17" s="24" t="s">
        <v>3</v>
      </c>
      <c r="C17" s="25" t="s">
        <v>84</v>
      </c>
      <c r="D17" s="21">
        <v>8.3000000000000007</v>
      </c>
    </row>
  </sheetData>
  <mergeCells count="1">
    <mergeCell ref="A4:D4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30" sqref="B30"/>
    </sheetView>
  </sheetViews>
  <sheetFormatPr defaultRowHeight="15" x14ac:dyDescent="0.25"/>
  <cols>
    <col min="2" max="2" width="42.5703125" customWidth="1"/>
    <col min="3" max="3" width="10.42578125" style="2" customWidth="1"/>
  </cols>
  <sheetData>
    <row r="1" spans="1:4" ht="15.75" x14ac:dyDescent="0.25">
      <c r="B1" s="1" t="s">
        <v>29</v>
      </c>
    </row>
    <row r="3" spans="1:4" ht="31.5" x14ac:dyDescent="0.25">
      <c r="A3" s="15" t="s">
        <v>0</v>
      </c>
      <c r="B3" s="7" t="s">
        <v>61</v>
      </c>
      <c r="C3" s="7" t="s">
        <v>1</v>
      </c>
      <c r="D3" s="7" t="s">
        <v>2</v>
      </c>
    </row>
    <row r="4" spans="1:4" ht="15.75" x14ac:dyDescent="0.25">
      <c r="A4" s="53" t="s">
        <v>30</v>
      </c>
      <c r="B4" s="54"/>
      <c r="C4" s="54"/>
      <c r="D4" s="55"/>
    </row>
    <row r="5" spans="1:4" ht="15.75" x14ac:dyDescent="0.25">
      <c r="A5" s="21">
        <v>1</v>
      </c>
      <c r="B5" s="22" t="s">
        <v>53</v>
      </c>
      <c r="C5" s="21" t="s">
        <v>40</v>
      </c>
      <c r="D5" s="21">
        <v>39</v>
      </c>
    </row>
    <row r="6" spans="1:4" ht="16.5" thickBot="1" x14ac:dyDescent="0.3">
      <c r="A6" s="9">
        <v>2</v>
      </c>
      <c r="B6" s="23" t="s">
        <v>15</v>
      </c>
      <c r="C6" s="21" t="s">
        <v>26</v>
      </c>
      <c r="D6" s="21">
        <v>1</v>
      </c>
    </row>
    <row r="7" spans="1:4" ht="18" x14ac:dyDescent="0.25">
      <c r="A7" s="21">
        <v>3</v>
      </c>
      <c r="B7" s="24" t="s">
        <v>24</v>
      </c>
      <c r="C7" s="25" t="s">
        <v>84</v>
      </c>
      <c r="D7" s="21">
        <v>2</v>
      </c>
    </row>
    <row r="8" spans="1:4" ht="18" x14ac:dyDescent="0.25">
      <c r="A8" s="9">
        <v>4</v>
      </c>
      <c r="B8" s="24" t="s">
        <v>31</v>
      </c>
      <c r="C8" s="25" t="s">
        <v>84</v>
      </c>
      <c r="D8" s="21">
        <v>31.6</v>
      </c>
    </row>
    <row r="9" spans="1:4" ht="31.5" x14ac:dyDescent="0.25">
      <c r="A9" s="21">
        <v>5</v>
      </c>
      <c r="B9" s="24" t="s">
        <v>51</v>
      </c>
      <c r="C9" s="25" t="s">
        <v>84</v>
      </c>
      <c r="D9" s="21">
        <v>31.6</v>
      </c>
    </row>
    <row r="10" spans="1:4" ht="18" x14ac:dyDescent="0.25">
      <c r="A10" s="9">
        <v>6</v>
      </c>
      <c r="B10" s="24" t="s">
        <v>52</v>
      </c>
      <c r="C10" s="25" t="s">
        <v>84</v>
      </c>
      <c r="D10" s="21">
        <v>31.6</v>
      </c>
    </row>
    <row r="11" spans="1:4" ht="18" x14ac:dyDescent="0.25">
      <c r="A11" s="21">
        <v>7</v>
      </c>
      <c r="B11" s="24" t="s">
        <v>18</v>
      </c>
      <c r="C11" s="25" t="s">
        <v>84</v>
      </c>
      <c r="D11" s="21">
        <v>35</v>
      </c>
    </row>
    <row r="12" spans="1:4" ht="18" x14ac:dyDescent="0.25">
      <c r="A12" s="9">
        <v>8</v>
      </c>
      <c r="B12" s="24" t="s">
        <v>6</v>
      </c>
      <c r="C12" s="25" t="s">
        <v>84</v>
      </c>
      <c r="D12" s="21">
        <v>31.6</v>
      </c>
    </row>
    <row r="13" spans="1:4" ht="36" customHeight="1" x14ac:dyDescent="0.25">
      <c r="A13" s="21">
        <v>9</v>
      </c>
      <c r="B13" s="24" t="s">
        <v>50</v>
      </c>
      <c r="C13" s="25" t="s">
        <v>84</v>
      </c>
      <c r="D13" s="21">
        <v>81.099999999999994</v>
      </c>
    </row>
    <row r="14" spans="1:4" ht="15.75" x14ac:dyDescent="0.25">
      <c r="A14" s="9">
        <v>10</v>
      </c>
      <c r="B14" s="24" t="s">
        <v>15</v>
      </c>
      <c r="C14" s="21" t="s">
        <v>26</v>
      </c>
      <c r="D14" s="21">
        <v>2</v>
      </c>
    </row>
    <row r="15" spans="1:4" ht="15.75" x14ac:dyDescent="0.25">
      <c r="A15" s="21">
        <v>11</v>
      </c>
      <c r="B15" s="24" t="s">
        <v>16</v>
      </c>
      <c r="C15" s="21" t="s">
        <v>26</v>
      </c>
      <c r="D15" s="21">
        <v>1</v>
      </c>
    </row>
    <row r="16" spans="1:4" ht="15.75" x14ac:dyDescent="0.25">
      <c r="A16" s="9">
        <v>12</v>
      </c>
      <c r="B16" s="24" t="s">
        <v>32</v>
      </c>
      <c r="C16" s="21" t="s">
        <v>40</v>
      </c>
      <c r="D16" s="21">
        <v>12</v>
      </c>
    </row>
    <row r="17" spans="1:4" ht="15.75" x14ac:dyDescent="0.25">
      <c r="A17" s="21">
        <v>13</v>
      </c>
      <c r="B17" s="24" t="s">
        <v>10</v>
      </c>
      <c r="C17" s="21" t="s">
        <v>26</v>
      </c>
      <c r="D17" s="21">
        <v>2</v>
      </c>
    </row>
    <row r="18" spans="1:4" ht="15.75" x14ac:dyDescent="0.25">
      <c r="A18" s="9">
        <v>14</v>
      </c>
      <c r="B18" s="24" t="s">
        <v>3</v>
      </c>
      <c r="C18" s="21"/>
      <c r="D18" s="21">
        <v>4.5</v>
      </c>
    </row>
    <row r="20" spans="1:4" ht="15.75" x14ac:dyDescent="0.25">
      <c r="B20" s="3"/>
    </row>
  </sheetData>
  <mergeCells count="1">
    <mergeCell ref="A4:D4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workbookViewId="0">
      <selection activeCell="B26" sqref="B26"/>
    </sheetView>
  </sheetViews>
  <sheetFormatPr defaultRowHeight="15" x14ac:dyDescent="0.25"/>
  <cols>
    <col min="2" max="2" width="42.5703125" customWidth="1"/>
    <col min="3" max="3" width="15.42578125" customWidth="1"/>
    <col min="4" max="4" width="15.140625" customWidth="1"/>
  </cols>
  <sheetData>
    <row r="2" spans="1:4" ht="62.25" customHeight="1" x14ac:dyDescent="0.25">
      <c r="A2" s="56" t="s">
        <v>36</v>
      </c>
      <c r="B2" s="57"/>
      <c r="C2" s="57"/>
      <c r="D2" s="57"/>
    </row>
    <row r="3" spans="1:4" ht="15.75" x14ac:dyDescent="0.25">
      <c r="A3" s="15" t="s">
        <v>0</v>
      </c>
      <c r="B3" s="7" t="s">
        <v>61</v>
      </c>
      <c r="C3" s="7" t="s">
        <v>1</v>
      </c>
      <c r="D3" s="7" t="s">
        <v>2</v>
      </c>
    </row>
    <row r="4" spans="1:4" ht="31.5" x14ac:dyDescent="0.25">
      <c r="A4" s="7">
        <v>1</v>
      </c>
      <c r="B4" s="8" t="s">
        <v>37</v>
      </c>
      <c r="C4" s="9" t="s">
        <v>38</v>
      </c>
      <c r="D4" s="9">
        <v>44</v>
      </c>
    </row>
    <row r="5" spans="1:4" ht="15.75" x14ac:dyDescent="0.25">
      <c r="A5" s="7">
        <v>2</v>
      </c>
      <c r="B5" s="6" t="s">
        <v>55</v>
      </c>
      <c r="C5" s="7" t="s">
        <v>38</v>
      </c>
      <c r="D5" s="9">
        <v>7</v>
      </c>
    </row>
    <row r="6" spans="1:4" ht="15.75" x14ac:dyDescent="0.25">
      <c r="A6" s="7">
        <v>3</v>
      </c>
      <c r="B6" s="6" t="s">
        <v>56</v>
      </c>
      <c r="C6" s="7" t="s">
        <v>38</v>
      </c>
      <c r="D6" s="9">
        <v>4</v>
      </c>
    </row>
    <row r="7" spans="1:4" ht="20.25" customHeight="1" x14ac:dyDescent="0.25">
      <c r="A7" s="7">
        <v>4</v>
      </c>
      <c r="B7" s="6" t="s">
        <v>39</v>
      </c>
      <c r="C7" s="7" t="s">
        <v>38</v>
      </c>
      <c r="D7" s="7">
        <v>7</v>
      </c>
    </row>
    <row r="8" spans="1:4" ht="15.75" x14ac:dyDescent="0.25">
      <c r="A8" s="10">
        <v>5</v>
      </c>
      <c r="B8" s="6" t="s">
        <v>57</v>
      </c>
      <c r="C8" s="7" t="s">
        <v>38</v>
      </c>
      <c r="D8" s="7">
        <v>7</v>
      </c>
    </row>
    <row r="9" spans="1:4" ht="15.75" x14ac:dyDescent="0.25">
      <c r="A9" s="7">
        <v>6</v>
      </c>
      <c r="B9" s="6" t="s">
        <v>58</v>
      </c>
      <c r="C9" s="7" t="s">
        <v>38</v>
      </c>
      <c r="D9" s="7">
        <v>5</v>
      </c>
    </row>
    <row r="10" spans="1:4" ht="15.75" x14ac:dyDescent="0.25">
      <c r="A10" s="10">
        <v>7</v>
      </c>
      <c r="B10" s="6" t="s">
        <v>59</v>
      </c>
      <c r="C10" s="7" t="s">
        <v>38</v>
      </c>
      <c r="D10" s="7">
        <v>9</v>
      </c>
    </row>
    <row r="11" spans="1:4" ht="15.75" x14ac:dyDescent="0.25">
      <c r="A11" s="7">
        <v>8</v>
      </c>
      <c r="B11" s="6" t="s">
        <v>60</v>
      </c>
      <c r="C11" s="7" t="s">
        <v>38</v>
      </c>
      <c r="D11" s="7">
        <v>7</v>
      </c>
    </row>
    <row r="12" spans="1:4" ht="34.5" x14ac:dyDescent="0.25">
      <c r="A12" s="20">
        <v>9</v>
      </c>
      <c r="B12" s="6" t="s">
        <v>82</v>
      </c>
      <c r="C12" s="7" t="s">
        <v>40</v>
      </c>
      <c r="D12" s="7">
        <v>135</v>
      </c>
    </row>
    <row r="13" spans="1:4" ht="34.5" x14ac:dyDescent="0.25">
      <c r="A13" s="20">
        <v>10</v>
      </c>
      <c r="B13" s="6" t="s">
        <v>83</v>
      </c>
      <c r="C13" s="20" t="s">
        <v>40</v>
      </c>
      <c r="D13" s="7">
        <v>170</v>
      </c>
    </row>
    <row r="14" spans="1:4" ht="32.25" customHeight="1" x14ac:dyDescent="0.25">
      <c r="A14" s="20">
        <v>11</v>
      </c>
      <c r="B14" s="6" t="s">
        <v>41</v>
      </c>
      <c r="C14" s="7" t="s">
        <v>38</v>
      </c>
      <c r="D14" s="7">
        <v>30</v>
      </c>
    </row>
    <row r="15" spans="1:4" ht="15.75" x14ac:dyDescent="0.25">
      <c r="A15" s="20">
        <v>12</v>
      </c>
      <c r="B15" s="6" t="s">
        <v>42</v>
      </c>
      <c r="C15" s="7" t="s">
        <v>40</v>
      </c>
      <c r="D15" s="7">
        <v>95</v>
      </c>
    </row>
    <row r="16" spans="1:4" ht="37.5" customHeight="1" x14ac:dyDescent="0.25">
      <c r="A16" s="20">
        <v>13</v>
      </c>
      <c r="B16" s="6" t="s">
        <v>43</v>
      </c>
      <c r="C16" s="7" t="s">
        <v>40</v>
      </c>
      <c r="D16" s="7">
        <v>290</v>
      </c>
    </row>
    <row r="17" spans="1:4" ht="15.75" x14ac:dyDescent="0.25">
      <c r="A17" s="20">
        <v>14</v>
      </c>
      <c r="B17" s="6" t="s">
        <v>44</v>
      </c>
      <c r="C17" s="7" t="s">
        <v>45</v>
      </c>
      <c r="D17" s="7">
        <v>1</v>
      </c>
    </row>
    <row r="18" spans="1:4" ht="15.75" x14ac:dyDescent="0.25">
      <c r="A18" s="20">
        <v>15</v>
      </c>
      <c r="B18" s="6" t="s">
        <v>46</v>
      </c>
      <c r="C18" s="7" t="s">
        <v>47</v>
      </c>
      <c r="D18" s="7">
        <v>1</v>
      </c>
    </row>
    <row r="21" spans="1:4" ht="15.75" x14ac:dyDescent="0.25">
      <c r="B21" s="12" t="s">
        <v>48</v>
      </c>
      <c r="C21" s="4" t="s">
        <v>49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" sqref="A3:D22"/>
    </sheetView>
  </sheetViews>
  <sheetFormatPr defaultRowHeight="15" x14ac:dyDescent="0.25"/>
  <cols>
    <col min="1" max="1" width="9.140625" style="13"/>
    <col min="2" max="2" width="44.85546875" customWidth="1"/>
  </cols>
  <sheetData>
    <row r="1" spans="1:4" ht="15.75" x14ac:dyDescent="0.25">
      <c r="B1" s="14" t="s">
        <v>81</v>
      </c>
    </row>
    <row r="3" spans="1:4" ht="31.5" x14ac:dyDescent="0.25">
      <c r="A3" s="15" t="s">
        <v>0</v>
      </c>
      <c r="B3" s="7" t="s">
        <v>61</v>
      </c>
      <c r="C3" s="7" t="s">
        <v>1</v>
      </c>
      <c r="D3" s="7" t="s">
        <v>2</v>
      </c>
    </row>
    <row r="4" spans="1:4" ht="15.75" x14ac:dyDescent="0.25">
      <c r="A4" s="16">
        <v>1</v>
      </c>
      <c r="B4" s="17" t="s">
        <v>62</v>
      </c>
      <c r="C4" s="18" t="s">
        <v>38</v>
      </c>
      <c r="D4" s="19">
        <v>2</v>
      </c>
    </row>
    <row r="5" spans="1:4" ht="15.75" x14ac:dyDescent="0.25">
      <c r="A5" s="16">
        <v>2</v>
      </c>
      <c r="B5" s="17" t="s">
        <v>63</v>
      </c>
      <c r="C5" s="18" t="s">
        <v>38</v>
      </c>
      <c r="D5" s="19">
        <v>2</v>
      </c>
    </row>
    <row r="6" spans="1:4" ht="15.75" x14ac:dyDescent="0.25">
      <c r="A6" s="16">
        <v>3</v>
      </c>
      <c r="B6" s="17" t="s">
        <v>64</v>
      </c>
      <c r="C6" s="18" t="s">
        <v>38</v>
      </c>
      <c r="D6" s="19">
        <v>32</v>
      </c>
    </row>
    <row r="7" spans="1:4" ht="15.75" x14ac:dyDescent="0.25">
      <c r="A7" s="16">
        <v>4</v>
      </c>
      <c r="B7" s="17" t="s">
        <v>65</v>
      </c>
      <c r="C7" s="18" t="s">
        <v>38</v>
      </c>
      <c r="D7" s="19">
        <v>15</v>
      </c>
    </row>
    <row r="8" spans="1:4" ht="15.75" x14ac:dyDescent="0.25">
      <c r="A8" s="16">
        <v>5</v>
      </c>
      <c r="B8" s="17" t="s">
        <v>66</v>
      </c>
      <c r="C8" s="18" t="s">
        <v>38</v>
      </c>
      <c r="D8" s="19">
        <v>2</v>
      </c>
    </row>
    <row r="9" spans="1:4" ht="15.75" x14ac:dyDescent="0.25">
      <c r="A9" s="16">
        <v>6</v>
      </c>
      <c r="B9" s="17" t="s">
        <v>67</v>
      </c>
      <c r="C9" s="18" t="s">
        <v>40</v>
      </c>
      <c r="D9" s="19">
        <v>934</v>
      </c>
    </row>
    <row r="10" spans="1:4" ht="15.75" x14ac:dyDescent="0.25">
      <c r="A10" s="16">
        <v>7</v>
      </c>
      <c r="B10" s="17" t="s">
        <v>68</v>
      </c>
      <c r="C10" s="18" t="s">
        <v>40</v>
      </c>
      <c r="D10" s="19">
        <v>20</v>
      </c>
    </row>
    <row r="11" spans="1:4" ht="15.75" x14ac:dyDescent="0.25">
      <c r="A11" s="16">
        <v>8</v>
      </c>
      <c r="B11" s="17" t="s">
        <v>69</v>
      </c>
      <c r="C11" s="18" t="s">
        <v>45</v>
      </c>
      <c r="D11" s="19">
        <v>1</v>
      </c>
    </row>
    <row r="12" spans="1:4" ht="15.75" x14ac:dyDescent="0.25">
      <c r="A12" s="16">
        <v>9</v>
      </c>
      <c r="B12" s="17" t="s">
        <v>70</v>
      </c>
      <c r="C12" s="18" t="s">
        <v>45</v>
      </c>
      <c r="D12" s="19">
        <v>30</v>
      </c>
    </row>
    <row r="13" spans="1:4" ht="15.75" x14ac:dyDescent="0.25">
      <c r="A13" s="16">
        <v>10</v>
      </c>
      <c r="B13" s="17" t="s">
        <v>71</v>
      </c>
      <c r="C13" s="18" t="s">
        <v>45</v>
      </c>
      <c r="D13" s="19">
        <v>8</v>
      </c>
    </row>
    <row r="14" spans="1:4" ht="15.75" x14ac:dyDescent="0.25">
      <c r="A14" s="16">
        <v>11</v>
      </c>
      <c r="B14" s="17" t="s">
        <v>72</v>
      </c>
      <c r="C14" s="18" t="s">
        <v>45</v>
      </c>
      <c r="D14" s="19">
        <v>10</v>
      </c>
    </row>
    <row r="15" spans="1:4" ht="15.75" x14ac:dyDescent="0.25">
      <c r="A15" s="16">
        <v>12</v>
      </c>
      <c r="B15" s="17" t="s">
        <v>73</v>
      </c>
      <c r="C15" s="18" t="s">
        <v>45</v>
      </c>
      <c r="D15" s="19">
        <v>1</v>
      </c>
    </row>
    <row r="16" spans="1:4" ht="15.75" x14ac:dyDescent="0.25">
      <c r="A16" s="16">
        <v>13</v>
      </c>
      <c r="B16" s="17" t="s">
        <v>74</v>
      </c>
      <c r="C16" s="18" t="s">
        <v>38</v>
      </c>
      <c r="D16" s="19">
        <v>1</v>
      </c>
    </row>
    <row r="17" spans="1:4" ht="15.75" x14ac:dyDescent="0.25">
      <c r="A17" s="16">
        <v>14</v>
      </c>
      <c r="B17" s="17" t="s">
        <v>75</v>
      </c>
      <c r="C17" s="18" t="s">
        <v>38</v>
      </c>
      <c r="D17" s="19">
        <v>1</v>
      </c>
    </row>
    <row r="18" spans="1:4" ht="15.75" x14ac:dyDescent="0.25">
      <c r="A18" s="16">
        <v>15</v>
      </c>
      <c r="B18" s="17" t="s">
        <v>76</v>
      </c>
      <c r="C18" s="18" t="s">
        <v>45</v>
      </c>
      <c r="D18" s="19">
        <v>5</v>
      </c>
    </row>
    <row r="19" spans="1:4" ht="15.75" x14ac:dyDescent="0.25">
      <c r="A19" s="16">
        <v>16</v>
      </c>
      <c r="B19" s="17" t="s">
        <v>77</v>
      </c>
      <c r="C19" s="18" t="s">
        <v>38</v>
      </c>
      <c r="D19" s="19">
        <v>1</v>
      </c>
    </row>
    <row r="20" spans="1:4" ht="15.75" x14ac:dyDescent="0.25">
      <c r="A20" s="16">
        <v>17</v>
      </c>
      <c r="B20" s="17" t="s">
        <v>78</v>
      </c>
      <c r="C20" s="18" t="s">
        <v>40</v>
      </c>
      <c r="D20" s="19">
        <v>64</v>
      </c>
    </row>
    <row r="21" spans="1:4" ht="15.75" x14ac:dyDescent="0.25">
      <c r="A21" s="16">
        <v>18</v>
      </c>
      <c r="B21" s="17" t="s">
        <v>79</v>
      </c>
      <c r="C21" s="18" t="s">
        <v>45</v>
      </c>
      <c r="D21" s="19">
        <v>1</v>
      </c>
    </row>
    <row r="22" spans="1:4" ht="15.75" x14ac:dyDescent="0.25">
      <c r="A22" s="16">
        <v>19</v>
      </c>
      <c r="B22" s="17" t="s">
        <v>80</v>
      </c>
      <c r="C22" s="18" t="s">
        <v>45</v>
      </c>
      <c r="D22" s="19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G31" sqref="G31"/>
    </sheetView>
  </sheetViews>
  <sheetFormatPr defaultRowHeight="15" x14ac:dyDescent="0.25"/>
  <cols>
    <col min="1" max="1" width="7.28515625" customWidth="1"/>
    <col min="2" max="2" width="7" customWidth="1"/>
    <col min="3" max="3" width="31.28515625" customWidth="1"/>
  </cols>
  <sheetData>
    <row r="1" spans="1:8" x14ac:dyDescent="0.25">
      <c r="A1" s="26"/>
      <c r="B1" s="27"/>
      <c r="C1" s="27"/>
      <c r="D1" s="27"/>
      <c r="E1" s="27"/>
      <c r="F1" s="27"/>
      <c r="G1" s="27"/>
      <c r="H1" s="26" t="s">
        <v>85</v>
      </c>
    </row>
    <row r="2" spans="1:8" x14ac:dyDescent="0.25">
      <c r="A2" s="28"/>
      <c r="B2" s="27"/>
      <c r="C2" s="27"/>
      <c r="D2" s="27"/>
      <c r="E2" s="27"/>
      <c r="F2" s="27"/>
      <c r="G2" s="27"/>
      <c r="H2" s="28" t="s">
        <v>86</v>
      </c>
    </row>
    <row r="3" spans="1:8" ht="15.75" x14ac:dyDescent="0.25">
      <c r="A3" s="29"/>
      <c r="B3" s="50" t="s">
        <v>111</v>
      </c>
      <c r="C3" s="30"/>
      <c r="D3" s="30"/>
      <c r="E3" s="30"/>
      <c r="F3" s="30"/>
      <c r="G3" s="30"/>
      <c r="H3" s="29"/>
    </row>
    <row r="4" spans="1:8" x14ac:dyDescent="0.25">
      <c r="A4" s="29"/>
      <c r="B4" s="29"/>
      <c r="C4" s="31"/>
      <c r="D4" s="29"/>
      <c r="E4" s="29"/>
      <c r="F4" s="29"/>
      <c r="G4" s="29"/>
      <c r="H4" s="29"/>
    </row>
    <row r="5" spans="1:8" ht="15.75" x14ac:dyDescent="0.25">
      <c r="A5" s="60" t="s">
        <v>87</v>
      </c>
      <c r="B5" s="60"/>
      <c r="C5" s="60"/>
      <c r="D5" s="60"/>
      <c r="E5" s="60"/>
      <c r="F5" s="60"/>
      <c r="G5" s="60"/>
      <c r="H5" s="60"/>
    </row>
    <row r="6" spans="1:8" ht="15.75" x14ac:dyDescent="0.25">
      <c r="A6" s="32"/>
      <c r="B6" s="32"/>
      <c r="C6" s="32"/>
      <c r="D6" s="32"/>
      <c r="E6" s="32"/>
      <c r="F6" s="32"/>
      <c r="G6" s="32"/>
      <c r="H6" s="32"/>
    </row>
    <row r="7" spans="1:8" ht="15.75" x14ac:dyDescent="0.25">
      <c r="A7" s="32"/>
      <c r="B7" s="32"/>
      <c r="C7" s="32"/>
      <c r="D7" s="32"/>
      <c r="E7" s="32"/>
      <c r="F7" s="32"/>
      <c r="G7" s="32"/>
      <c r="H7" s="32"/>
    </row>
    <row r="8" spans="1:8" x14ac:dyDescent="0.25">
      <c r="A8" s="33"/>
      <c r="B8" s="27"/>
      <c r="C8" s="27"/>
      <c r="D8" s="27"/>
      <c r="E8" s="27"/>
      <c r="F8" s="27"/>
      <c r="G8" s="27"/>
      <c r="H8" s="27"/>
    </row>
    <row r="9" spans="1:8" x14ac:dyDescent="0.25">
      <c r="A9" s="61" t="s">
        <v>88</v>
      </c>
      <c r="B9" s="64" t="s">
        <v>112</v>
      </c>
      <c r="C9" s="64" t="s">
        <v>89</v>
      </c>
      <c r="D9" s="64" t="s">
        <v>90</v>
      </c>
      <c r="E9" s="67" t="s">
        <v>91</v>
      </c>
      <c r="F9" s="67"/>
      <c r="G9" s="67"/>
      <c r="H9" s="64" t="s">
        <v>92</v>
      </c>
    </row>
    <row r="10" spans="1:8" x14ac:dyDescent="0.25">
      <c r="A10" s="62"/>
      <c r="B10" s="65"/>
      <c r="C10" s="65"/>
      <c r="D10" s="65"/>
      <c r="E10" s="64" t="s">
        <v>93</v>
      </c>
      <c r="F10" s="64" t="s">
        <v>94</v>
      </c>
      <c r="G10" s="64" t="s">
        <v>95</v>
      </c>
      <c r="H10" s="65"/>
    </row>
    <row r="11" spans="1:8" x14ac:dyDescent="0.25">
      <c r="A11" s="63"/>
      <c r="B11" s="66"/>
      <c r="C11" s="66"/>
      <c r="D11" s="66"/>
      <c r="E11" s="66"/>
      <c r="F11" s="66"/>
      <c r="G11" s="66"/>
      <c r="H11" s="66"/>
    </row>
    <row r="12" spans="1:8" ht="31.5" x14ac:dyDescent="0.25">
      <c r="A12" s="34">
        <v>1</v>
      </c>
      <c r="B12" s="35" t="s">
        <v>96</v>
      </c>
      <c r="C12" s="36" t="s">
        <v>110</v>
      </c>
      <c r="D12" s="37"/>
      <c r="E12" s="37"/>
      <c r="F12" s="37"/>
      <c r="G12" s="37"/>
      <c r="H12" s="37"/>
    </row>
    <row r="13" spans="1:8" ht="31.5" x14ac:dyDescent="0.25">
      <c r="A13" s="34">
        <v>2</v>
      </c>
      <c r="B13" s="35" t="s">
        <v>98</v>
      </c>
      <c r="C13" s="36" t="s">
        <v>99</v>
      </c>
      <c r="D13" s="37"/>
      <c r="E13" s="37"/>
      <c r="F13" s="37"/>
      <c r="G13" s="37"/>
      <c r="H13" s="37"/>
    </row>
    <row r="14" spans="1:8" ht="31.5" x14ac:dyDescent="0.25">
      <c r="A14" s="34">
        <v>3</v>
      </c>
      <c r="B14" s="35" t="s">
        <v>100</v>
      </c>
      <c r="C14" s="36" t="s">
        <v>97</v>
      </c>
      <c r="D14" s="37"/>
      <c r="E14" s="37"/>
      <c r="F14" s="37"/>
      <c r="G14" s="37"/>
      <c r="H14" s="37"/>
    </row>
    <row r="15" spans="1:8" ht="15.75" x14ac:dyDescent="0.25">
      <c r="A15" s="34">
        <v>4</v>
      </c>
      <c r="B15" s="35" t="s">
        <v>101</v>
      </c>
      <c r="C15" s="36" t="s">
        <v>36</v>
      </c>
      <c r="D15" s="37"/>
      <c r="E15" s="37"/>
      <c r="F15" s="37"/>
      <c r="G15" s="37"/>
      <c r="H15" s="37"/>
    </row>
    <row r="16" spans="1:8" ht="15.75" x14ac:dyDescent="0.25">
      <c r="A16" s="34">
        <v>5</v>
      </c>
      <c r="B16" s="35" t="s">
        <v>102</v>
      </c>
      <c r="C16" s="36" t="s">
        <v>81</v>
      </c>
      <c r="D16" s="37"/>
      <c r="E16" s="37"/>
      <c r="F16" s="37"/>
      <c r="G16" s="37"/>
      <c r="H16" s="37"/>
    </row>
    <row r="17" spans="1:8" ht="15.75" x14ac:dyDescent="0.25">
      <c r="A17" s="34"/>
      <c r="B17" s="34"/>
      <c r="C17" s="34" t="s">
        <v>103</v>
      </c>
      <c r="D17" s="37"/>
      <c r="E17" s="38"/>
      <c r="F17" s="38"/>
      <c r="G17" s="38"/>
      <c r="H17" s="38"/>
    </row>
    <row r="18" spans="1:8" ht="15.75" x14ac:dyDescent="0.25">
      <c r="A18" s="58" t="s">
        <v>104</v>
      </c>
      <c r="B18" s="58"/>
      <c r="C18" s="58"/>
      <c r="D18" s="39"/>
      <c r="E18" s="40"/>
      <c r="F18" s="40"/>
      <c r="G18" s="40"/>
      <c r="H18" s="40"/>
    </row>
    <row r="19" spans="1:8" ht="15.75" x14ac:dyDescent="0.25">
      <c r="A19" s="58" t="s">
        <v>105</v>
      </c>
      <c r="B19" s="58"/>
      <c r="C19" s="58"/>
      <c r="D19" s="41"/>
      <c r="E19" s="40"/>
      <c r="F19" s="40"/>
      <c r="G19" s="40"/>
      <c r="H19" s="40"/>
    </row>
    <row r="20" spans="1:8" ht="15.75" x14ac:dyDescent="0.25">
      <c r="A20" s="42"/>
      <c r="B20" s="43"/>
      <c r="C20" s="43" t="s">
        <v>106</v>
      </c>
      <c r="D20" s="41"/>
      <c r="E20" s="40"/>
      <c r="F20" s="40"/>
      <c r="G20" s="40"/>
      <c r="H20" s="40"/>
    </row>
    <row r="21" spans="1:8" ht="15.75" x14ac:dyDescent="0.25">
      <c r="A21" s="58" t="s">
        <v>107</v>
      </c>
      <c r="B21" s="58"/>
      <c r="C21" s="58"/>
      <c r="D21" s="44"/>
      <c r="E21" s="40"/>
      <c r="F21" s="40"/>
      <c r="G21" s="40"/>
      <c r="H21" s="40"/>
    </row>
    <row r="22" spans="1:8" ht="15.75" x14ac:dyDescent="0.25">
      <c r="A22" s="59" t="s">
        <v>108</v>
      </c>
      <c r="B22" s="59"/>
      <c r="C22" s="59"/>
      <c r="D22" s="45"/>
      <c r="E22" s="46"/>
      <c r="F22" s="46"/>
      <c r="G22" s="46"/>
      <c r="H22" s="46"/>
    </row>
    <row r="23" spans="1:8" ht="15.75" x14ac:dyDescent="0.25">
      <c r="A23" s="47"/>
      <c r="B23" s="42"/>
      <c r="C23" s="48" t="s">
        <v>109</v>
      </c>
      <c r="D23" s="49"/>
      <c r="E23" s="46"/>
      <c r="F23" s="46"/>
      <c r="G23" s="46"/>
      <c r="H23" s="46"/>
    </row>
  </sheetData>
  <mergeCells count="14">
    <mergeCell ref="A18:C18"/>
    <mergeCell ref="A19:C19"/>
    <mergeCell ref="A21:C21"/>
    <mergeCell ref="A22:C22"/>
    <mergeCell ref="A5:H5"/>
    <mergeCell ref="A9:A11"/>
    <mergeCell ref="B9:B11"/>
    <mergeCell ref="C9:C11"/>
    <mergeCell ref="D9:D11"/>
    <mergeCell ref="E9:G9"/>
    <mergeCell ref="H9:H11"/>
    <mergeCell ref="E10:E11"/>
    <mergeCell ref="F10:F11"/>
    <mergeCell ref="G10:G11"/>
  </mergeCells>
  <pageMargins left="0.51" right="0.2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3.stāvs</vt:lpstr>
      <vt:lpstr>2.stāvs</vt:lpstr>
      <vt:lpstr>1.stāvs</vt:lpstr>
      <vt:lpstr>elektromontāžas darbi</vt:lpstr>
      <vt:lpstr>datortīkli</vt:lpstr>
      <vt:lpstr>kopsavilkums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Gunita</dc:creator>
  <cp:lastModifiedBy>User</cp:lastModifiedBy>
  <cp:lastPrinted>2016-04-11T12:12:24Z</cp:lastPrinted>
  <dcterms:created xsi:type="dcterms:W3CDTF">2016-03-28T15:29:35Z</dcterms:created>
  <dcterms:modified xsi:type="dcterms:W3CDTF">2016-04-21T08:21:47Z</dcterms:modified>
</cp:coreProperties>
</file>