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D88" i="1"/>
  <c r="D87"/>
  <c r="D86"/>
  <c r="D84"/>
  <c r="D70"/>
  <c r="D65"/>
  <c r="D63"/>
  <c r="D45"/>
  <c r="D40"/>
  <c r="D37"/>
  <c r="D33"/>
  <c r="D19"/>
  <c r="D13"/>
  <c r="D11"/>
  <c r="D10"/>
  <c r="D8"/>
  <c r="D7"/>
  <c r="D34" l="1"/>
</calcChain>
</file>

<file path=xl/sharedStrings.xml><?xml version="1.0" encoding="utf-8"?>
<sst xmlns="http://schemas.openxmlformats.org/spreadsheetml/2006/main" count="145" uniqueCount="51">
  <si>
    <t> Nr.</t>
  </si>
  <si>
    <t> Darba</t>
  </si>
  <si>
    <t> Mērvie-nība</t>
  </si>
  <si>
    <t> Dau-dzums</t>
  </si>
  <si>
    <t>p.k.</t>
  </si>
  <si>
    <t>nosaukums</t>
  </si>
  <si>
    <t>gb</t>
  </si>
  <si>
    <t>m2</t>
  </si>
  <si>
    <t>Pārvietot mēbeles</t>
  </si>
  <si>
    <t>c/st</t>
  </si>
  <si>
    <t>Demontēt radiatoru nosegpaneļus</t>
  </si>
  <si>
    <t>Atjaunot sienas nosegpaneli ( montēt dekoratīvas noseglīstes, lakot)</t>
  </si>
  <si>
    <t>Montēt iekārtos "Armstrong" tipa iekārtos griestus</t>
  </si>
  <si>
    <t xml:space="preserve">Tīrīt, līdzināt sienas </t>
  </si>
  <si>
    <t xml:space="preserve">Špaktelēt,gruntēt,  līmēt tapetes, krāsot sienas </t>
  </si>
  <si>
    <t>Slīpēt parketa grīdu, remontēt parketu, eļļot</t>
  </si>
  <si>
    <t>Slīpēt, lakot durvis , durvju apmales ( no abām pusēm)</t>
  </si>
  <si>
    <t>Tīrīt, krāsot radiatorus un apkures caurules</t>
  </si>
  <si>
    <t xml:space="preserve">Nomainīt slēdzeni </t>
  </si>
  <si>
    <t>kpl</t>
  </si>
  <si>
    <t>Nomainīt elektrisko ventilatoru</t>
  </si>
  <si>
    <t>Montēt dienas gaismas armatūras- iebūvētas griestos 4x18 w</t>
  </si>
  <si>
    <t>Montēt elektrības slēdžus</t>
  </si>
  <si>
    <t>Motēt kabeļu kanālus datorkabeļu  nosegšanai</t>
  </si>
  <si>
    <t>m</t>
  </si>
  <si>
    <t>Demontēt, montēt esošās žalūzijas</t>
  </si>
  <si>
    <t>Būvgružu izvākšana no telpām , konteinera noma</t>
  </si>
  <si>
    <t>kont</t>
  </si>
  <si>
    <t>Demontēt iekārtos griestus</t>
  </si>
  <si>
    <t>Nokalt sienas flīzes</t>
  </si>
  <si>
    <t>Noņemt grīdas segumu, grīdlīstes</t>
  </si>
  <si>
    <t>Bojāto sienu notecējumu neitralizēšana, apmetuma remonts</t>
  </si>
  <si>
    <t>Sienu  līdzināšana ar apmetumu, gruntēšana, špaktelēšana, krāsošana</t>
  </si>
  <si>
    <t>Ieklāt jaunu linoleja segumu montēt grīdlīstes</t>
  </si>
  <si>
    <t>Krāsot durvis , durvju apmales ( no abām pusēm)</t>
  </si>
  <si>
    <t>Montēt elektrības kontaktus</t>
  </si>
  <si>
    <t>Sienu tīrīšana, gruntēšana, špaktelēšana, tapešu līmēšana, krāsošana</t>
  </si>
  <si>
    <t>Demontēt radiatoru nosegpaneļus, logu aizkaru līsti</t>
  </si>
  <si>
    <t>Griestu špaktelēšana,   krāsošana</t>
  </si>
  <si>
    <t>Sienu ( ieskaitot logailas) tīrīšana, gruntēšana, špaktelēšana,  krāsošana</t>
  </si>
  <si>
    <t xml:space="preserve">Atjaunot sienas nosegpaneli </t>
  </si>
  <si>
    <t>Nomainīt elektriskos slēdžus</t>
  </si>
  <si>
    <t xml:space="preserve">Darbu apjomi Nr.1 </t>
  </si>
  <si>
    <t>Darbu apjomi Nr.2</t>
  </si>
  <si>
    <t>189.telpa</t>
  </si>
  <si>
    <t>Darbu apjomi Nr.3</t>
  </si>
  <si>
    <t>190.telpa</t>
  </si>
  <si>
    <t>Darbu apjomi Nr.4</t>
  </si>
  <si>
    <t>310.telpa</t>
  </si>
  <si>
    <t>Telpa 204.</t>
  </si>
  <si>
    <t>7.pielikums</t>
  </si>
</sst>
</file>

<file path=xl/styles.xml><?xml version="1.0" encoding="utf-8"?>
<styleSheet xmlns="http://schemas.openxmlformats.org/spreadsheetml/2006/main">
  <numFmts count="1">
    <numFmt numFmtId="164" formatCode="0.0"/>
  </numFmts>
  <fonts count="8"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b/>
      <sz val="12"/>
      <name val="Times New Roman"/>
      <family val="1"/>
      <charset val="186"/>
    </font>
    <font>
      <sz val="10"/>
      <name val="Times New Roman"/>
      <family val="1"/>
    </font>
    <font>
      <b/>
      <sz val="9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3" fillId="0" borderId="0" xfId="0" applyFont="1" applyBorder="1" applyAlignment="1">
      <alignment vertical="top"/>
    </xf>
    <xf numFmtId="0" fontId="5" fillId="0" borderId="0" xfId="0" applyFont="1" applyBorder="1" applyAlignment="1">
      <alignment horizontal="right" vertical="top" wrapText="1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left"/>
    </xf>
    <xf numFmtId="0" fontId="0" fillId="0" borderId="0" xfId="0" applyAlignment="1"/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6" fillId="0" borderId="6" xfId="0" applyFont="1" applyBorder="1" applyAlignment="1">
      <alignment horizontal="center"/>
    </xf>
    <xf numFmtId="0" fontId="3" fillId="0" borderId="6" xfId="0" applyFont="1" applyBorder="1" applyAlignment="1">
      <alignment vertical="top"/>
    </xf>
    <xf numFmtId="0" fontId="3" fillId="0" borderId="6" xfId="0" applyFont="1" applyBorder="1" applyAlignment="1">
      <alignment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center" vertical="top" wrapText="1"/>
    </xf>
    <xf numFmtId="164" fontId="3" fillId="0" borderId="6" xfId="0" applyNumberFormat="1" applyFont="1" applyBorder="1" applyAlignment="1">
      <alignment horizontal="center" vertical="top" wrapText="1"/>
    </xf>
    <xf numFmtId="0" fontId="5" fillId="0" borderId="7" xfId="0" applyFont="1" applyBorder="1" applyAlignment="1">
      <alignment horizontal="right" vertical="top" wrapText="1"/>
    </xf>
    <xf numFmtId="0" fontId="7" fillId="0" borderId="8" xfId="0" applyFont="1" applyBorder="1" applyAlignment="1">
      <alignment vertical="top" wrapText="1"/>
    </xf>
    <xf numFmtId="0" fontId="7" fillId="0" borderId="8" xfId="0" applyFont="1" applyBorder="1" applyAlignment="1">
      <alignment horizontal="center" vertical="top" wrapText="1"/>
    </xf>
    <xf numFmtId="164" fontId="7" fillId="0" borderId="8" xfId="0" applyNumberFormat="1" applyFont="1" applyBorder="1" applyAlignment="1">
      <alignment horizontal="center" vertical="top" wrapText="1"/>
    </xf>
    <xf numFmtId="2" fontId="7" fillId="0" borderId="8" xfId="0" applyNumberFormat="1" applyFont="1" applyBorder="1" applyAlignment="1">
      <alignment horizontal="center" vertical="top" wrapText="1"/>
    </xf>
    <xf numFmtId="0" fontId="0" fillId="0" borderId="0" xfId="0" applyBorder="1"/>
    <xf numFmtId="0" fontId="2" fillId="0" borderId="0" xfId="0" applyFont="1" applyBorder="1" applyAlignment="1">
      <alignment horizontal="center" vertical="top"/>
    </xf>
    <xf numFmtId="0" fontId="1" fillId="0" borderId="0" xfId="0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99"/>
  <sheetViews>
    <sheetView tabSelected="1" workbookViewId="0">
      <selection activeCell="G6" sqref="G6"/>
    </sheetView>
  </sheetViews>
  <sheetFormatPr defaultColWidth="8" defaultRowHeight="15"/>
  <cols>
    <col min="1" max="1" width="4.7109375" style="5" customWidth="1"/>
    <col min="2" max="2" width="47.85546875" customWidth="1"/>
    <col min="3" max="3" width="7.5703125" customWidth="1"/>
    <col min="4" max="4" width="10.42578125" customWidth="1"/>
    <col min="5" max="5" width="8.42578125" customWidth="1"/>
    <col min="245" max="245" width="4.7109375" customWidth="1"/>
    <col min="247" max="247" width="31.42578125" customWidth="1"/>
    <col min="248" max="248" width="7.5703125" customWidth="1"/>
    <col min="249" max="249" width="10.42578125" customWidth="1"/>
    <col min="256" max="256" width="8.42578125" bestFit="1" customWidth="1"/>
    <col min="261" max="261" width="8.42578125" customWidth="1"/>
    <col min="501" max="501" width="4.7109375" customWidth="1"/>
    <col min="503" max="503" width="31.42578125" customWidth="1"/>
    <col min="504" max="504" width="7.5703125" customWidth="1"/>
    <col min="505" max="505" width="10.42578125" customWidth="1"/>
    <col min="512" max="512" width="8.42578125" bestFit="1" customWidth="1"/>
    <col min="517" max="517" width="8.42578125" customWidth="1"/>
    <col min="757" max="757" width="4.7109375" customWidth="1"/>
    <col min="759" max="759" width="31.42578125" customWidth="1"/>
    <col min="760" max="760" width="7.5703125" customWidth="1"/>
    <col min="761" max="761" width="10.42578125" customWidth="1"/>
    <col min="768" max="768" width="8.42578125" bestFit="1" customWidth="1"/>
    <col min="773" max="773" width="8.42578125" customWidth="1"/>
    <col min="1013" max="1013" width="4.7109375" customWidth="1"/>
    <col min="1015" max="1015" width="31.42578125" customWidth="1"/>
    <col min="1016" max="1016" width="7.5703125" customWidth="1"/>
    <col min="1017" max="1017" width="10.42578125" customWidth="1"/>
    <col min="1024" max="1024" width="8.42578125" bestFit="1" customWidth="1"/>
    <col min="1029" max="1029" width="8.42578125" customWidth="1"/>
    <col min="1269" max="1269" width="4.7109375" customWidth="1"/>
    <col min="1271" max="1271" width="31.42578125" customWidth="1"/>
    <col min="1272" max="1272" width="7.5703125" customWidth="1"/>
    <col min="1273" max="1273" width="10.42578125" customWidth="1"/>
    <col min="1280" max="1280" width="8.42578125" bestFit="1" customWidth="1"/>
    <col min="1285" max="1285" width="8.42578125" customWidth="1"/>
    <col min="1525" max="1525" width="4.7109375" customWidth="1"/>
    <col min="1527" max="1527" width="31.42578125" customWidth="1"/>
    <col min="1528" max="1528" width="7.5703125" customWidth="1"/>
    <col min="1529" max="1529" width="10.42578125" customWidth="1"/>
    <col min="1536" max="1536" width="8.42578125" bestFit="1" customWidth="1"/>
    <col min="1541" max="1541" width="8.42578125" customWidth="1"/>
    <col min="1781" max="1781" width="4.7109375" customWidth="1"/>
    <col min="1783" max="1783" width="31.42578125" customWidth="1"/>
    <col min="1784" max="1784" width="7.5703125" customWidth="1"/>
    <col min="1785" max="1785" width="10.42578125" customWidth="1"/>
    <col min="1792" max="1792" width="8.42578125" bestFit="1" customWidth="1"/>
    <col min="1797" max="1797" width="8.42578125" customWidth="1"/>
    <col min="2037" max="2037" width="4.7109375" customWidth="1"/>
    <col min="2039" max="2039" width="31.42578125" customWidth="1"/>
    <col min="2040" max="2040" width="7.5703125" customWidth="1"/>
    <col min="2041" max="2041" width="10.42578125" customWidth="1"/>
    <col min="2048" max="2048" width="8.42578125" bestFit="1" customWidth="1"/>
    <col min="2053" max="2053" width="8.42578125" customWidth="1"/>
    <col min="2293" max="2293" width="4.7109375" customWidth="1"/>
    <col min="2295" max="2295" width="31.42578125" customWidth="1"/>
    <col min="2296" max="2296" width="7.5703125" customWidth="1"/>
    <col min="2297" max="2297" width="10.42578125" customWidth="1"/>
    <col min="2304" max="2304" width="8.42578125" bestFit="1" customWidth="1"/>
    <col min="2309" max="2309" width="8.42578125" customWidth="1"/>
    <col min="2549" max="2549" width="4.7109375" customWidth="1"/>
    <col min="2551" max="2551" width="31.42578125" customWidth="1"/>
    <col min="2552" max="2552" width="7.5703125" customWidth="1"/>
    <col min="2553" max="2553" width="10.42578125" customWidth="1"/>
    <col min="2560" max="2560" width="8.42578125" bestFit="1" customWidth="1"/>
    <col min="2565" max="2565" width="8.42578125" customWidth="1"/>
    <col min="2805" max="2805" width="4.7109375" customWidth="1"/>
    <col min="2807" max="2807" width="31.42578125" customWidth="1"/>
    <col min="2808" max="2808" width="7.5703125" customWidth="1"/>
    <col min="2809" max="2809" width="10.42578125" customWidth="1"/>
    <col min="2816" max="2816" width="8.42578125" bestFit="1" customWidth="1"/>
    <col min="2821" max="2821" width="8.42578125" customWidth="1"/>
    <col min="3061" max="3061" width="4.7109375" customWidth="1"/>
    <col min="3063" max="3063" width="31.42578125" customWidth="1"/>
    <col min="3064" max="3064" width="7.5703125" customWidth="1"/>
    <col min="3065" max="3065" width="10.42578125" customWidth="1"/>
    <col min="3072" max="3072" width="8.42578125" bestFit="1" customWidth="1"/>
    <col min="3077" max="3077" width="8.42578125" customWidth="1"/>
    <col min="3317" max="3317" width="4.7109375" customWidth="1"/>
    <col min="3319" max="3319" width="31.42578125" customWidth="1"/>
    <col min="3320" max="3320" width="7.5703125" customWidth="1"/>
    <col min="3321" max="3321" width="10.42578125" customWidth="1"/>
    <col min="3328" max="3328" width="8.42578125" bestFit="1" customWidth="1"/>
    <col min="3333" max="3333" width="8.42578125" customWidth="1"/>
    <col min="3573" max="3573" width="4.7109375" customWidth="1"/>
    <col min="3575" max="3575" width="31.42578125" customWidth="1"/>
    <col min="3576" max="3576" width="7.5703125" customWidth="1"/>
    <col min="3577" max="3577" width="10.42578125" customWidth="1"/>
    <col min="3584" max="3584" width="8.42578125" bestFit="1" customWidth="1"/>
    <col min="3589" max="3589" width="8.42578125" customWidth="1"/>
    <col min="3829" max="3829" width="4.7109375" customWidth="1"/>
    <col min="3831" max="3831" width="31.42578125" customWidth="1"/>
    <col min="3832" max="3832" width="7.5703125" customWidth="1"/>
    <col min="3833" max="3833" width="10.42578125" customWidth="1"/>
    <col min="3840" max="3840" width="8.42578125" bestFit="1" customWidth="1"/>
    <col min="3845" max="3845" width="8.42578125" customWidth="1"/>
    <col min="4085" max="4085" width="4.7109375" customWidth="1"/>
    <col min="4087" max="4087" width="31.42578125" customWidth="1"/>
    <col min="4088" max="4088" width="7.5703125" customWidth="1"/>
    <col min="4089" max="4089" width="10.42578125" customWidth="1"/>
    <col min="4096" max="4096" width="8.42578125" bestFit="1" customWidth="1"/>
    <col min="4101" max="4101" width="8.42578125" customWidth="1"/>
    <col min="4341" max="4341" width="4.7109375" customWidth="1"/>
    <col min="4343" max="4343" width="31.42578125" customWidth="1"/>
    <col min="4344" max="4344" width="7.5703125" customWidth="1"/>
    <col min="4345" max="4345" width="10.42578125" customWidth="1"/>
    <col min="4352" max="4352" width="8.42578125" bestFit="1" customWidth="1"/>
    <col min="4357" max="4357" width="8.42578125" customWidth="1"/>
    <col min="4597" max="4597" width="4.7109375" customWidth="1"/>
    <col min="4599" max="4599" width="31.42578125" customWidth="1"/>
    <col min="4600" max="4600" width="7.5703125" customWidth="1"/>
    <col min="4601" max="4601" width="10.42578125" customWidth="1"/>
    <col min="4608" max="4608" width="8.42578125" bestFit="1" customWidth="1"/>
    <col min="4613" max="4613" width="8.42578125" customWidth="1"/>
    <col min="4853" max="4853" width="4.7109375" customWidth="1"/>
    <col min="4855" max="4855" width="31.42578125" customWidth="1"/>
    <col min="4856" max="4856" width="7.5703125" customWidth="1"/>
    <col min="4857" max="4857" width="10.42578125" customWidth="1"/>
    <col min="4864" max="4864" width="8.42578125" bestFit="1" customWidth="1"/>
    <col min="4869" max="4869" width="8.42578125" customWidth="1"/>
    <col min="5109" max="5109" width="4.7109375" customWidth="1"/>
    <col min="5111" max="5111" width="31.42578125" customWidth="1"/>
    <col min="5112" max="5112" width="7.5703125" customWidth="1"/>
    <col min="5113" max="5113" width="10.42578125" customWidth="1"/>
    <col min="5120" max="5120" width="8.42578125" bestFit="1" customWidth="1"/>
    <col min="5125" max="5125" width="8.42578125" customWidth="1"/>
    <col min="5365" max="5365" width="4.7109375" customWidth="1"/>
    <col min="5367" max="5367" width="31.42578125" customWidth="1"/>
    <col min="5368" max="5368" width="7.5703125" customWidth="1"/>
    <col min="5369" max="5369" width="10.42578125" customWidth="1"/>
    <col min="5376" max="5376" width="8.42578125" bestFit="1" customWidth="1"/>
    <col min="5381" max="5381" width="8.42578125" customWidth="1"/>
    <col min="5621" max="5621" width="4.7109375" customWidth="1"/>
    <col min="5623" max="5623" width="31.42578125" customWidth="1"/>
    <col min="5624" max="5624" width="7.5703125" customWidth="1"/>
    <col min="5625" max="5625" width="10.42578125" customWidth="1"/>
    <col min="5632" max="5632" width="8.42578125" bestFit="1" customWidth="1"/>
    <col min="5637" max="5637" width="8.42578125" customWidth="1"/>
    <col min="5877" max="5877" width="4.7109375" customWidth="1"/>
    <col min="5879" max="5879" width="31.42578125" customWidth="1"/>
    <col min="5880" max="5880" width="7.5703125" customWidth="1"/>
    <col min="5881" max="5881" width="10.42578125" customWidth="1"/>
    <col min="5888" max="5888" width="8.42578125" bestFit="1" customWidth="1"/>
    <col min="5893" max="5893" width="8.42578125" customWidth="1"/>
    <col min="6133" max="6133" width="4.7109375" customWidth="1"/>
    <col min="6135" max="6135" width="31.42578125" customWidth="1"/>
    <col min="6136" max="6136" width="7.5703125" customWidth="1"/>
    <col min="6137" max="6137" width="10.42578125" customWidth="1"/>
    <col min="6144" max="6144" width="8.42578125" bestFit="1" customWidth="1"/>
    <col min="6149" max="6149" width="8.42578125" customWidth="1"/>
    <col min="6389" max="6389" width="4.7109375" customWidth="1"/>
    <col min="6391" max="6391" width="31.42578125" customWidth="1"/>
    <col min="6392" max="6392" width="7.5703125" customWidth="1"/>
    <col min="6393" max="6393" width="10.42578125" customWidth="1"/>
    <col min="6400" max="6400" width="8.42578125" bestFit="1" customWidth="1"/>
    <col min="6405" max="6405" width="8.42578125" customWidth="1"/>
    <col min="6645" max="6645" width="4.7109375" customWidth="1"/>
    <col min="6647" max="6647" width="31.42578125" customWidth="1"/>
    <col min="6648" max="6648" width="7.5703125" customWidth="1"/>
    <col min="6649" max="6649" width="10.42578125" customWidth="1"/>
    <col min="6656" max="6656" width="8.42578125" bestFit="1" customWidth="1"/>
    <col min="6661" max="6661" width="8.42578125" customWidth="1"/>
    <col min="6901" max="6901" width="4.7109375" customWidth="1"/>
    <col min="6903" max="6903" width="31.42578125" customWidth="1"/>
    <col min="6904" max="6904" width="7.5703125" customWidth="1"/>
    <col min="6905" max="6905" width="10.42578125" customWidth="1"/>
    <col min="6912" max="6912" width="8.42578125" bestFit="1" customWidth="1"/>
    <col min="6917" max="6917" width="8.42578125" customWidth="1"/>
    <col min="7157" max="7157" width="4.7109375" customWidth="1"/>
    <col min="7159" max="7159" width="31.42578125" customWidth="1"/>
    <col min="7160" max="7160" width="7.5703125" customWidth="1"/>
    <col min="7161" max="7161" width="10.42578125" customWidth="1"/>
    <col min="7168" max="7168" width="8.42578125" bestFit="1" customWidth="1"/>
    <col min="7173" max="7173" width="8.42578125" customWidth="1"/>
    <col min="7413" max="7413" width="4.7109375" customWidth="1"/>
    <col min="7415" max="7415" width="31.42578125" customWidth="1"/>
    <col min="7416" max="7416" width="7.5703125" customWidth="1"/>
    <col min="7417" max="7417" width="10.42578125" customWidth="1"/>
    <col min="7424" max="7424" width="8.42578125" bestFit="1" customWidth="1"/>
    <col min="7429" max="7429" width="8.42578125" customWidth="1"/>
    <col min="7669" max="7669" width="4.7109375" customWidth="1"/>
    <col min="7671" max="7671" width="31.42578125" customWidth="1"/>
    <col min="7672" max="7672" width="7.5703125" customWidth="1"/>
    <col min="7673" max="7673" width="10.42578125" customWidth="1"/>
    <col min="7680" max="7680" width="8.42578125" bestFit="1" customWidth="1"/>
    <col min="7685" max="7685" width="8.42578125" customWidth="1"/>
    <col min="7925" max="7925" width="4.7109375" customWidth="1"/>
    <col min="7927" max="7927" width="31.42578125" customWidth="1"/>
    <col min="7928" max="7928" width="7.5703125" customWidth="1"/>
    <col min="7929" max="7929" width="10.42578125" customWidth="1"/>
    <col min="7936" max="7936" width="8.42578125" bestFit="1" customWidth="1"/>
    <col min="7941" max="7941" width="8.42578125" customWidth="1"/>
    <col min="8181" max="8181" width="4.7109375" customWidth="1"/>
    <col min="8183" max="8183" width="31.42578125" customWidth="1"/>
    <col min="8184" max="8184" width="7.5703125" customWidth="1"/>
    <col min="8185" max="8185" width="10.42578125" customWidth="1"/>
    <col min="8192" max="8192" width="8.42578125" bestFit="1" customWidth="1"/>
    <col min="8197" max="8197" width="8.42578125" customWidth="1"/>
    <col min="8437" max="8437" width="4.7109375" customWidth="1"/>
    <col min="8439" max="8439" width="31.42578125" customWidth="1"/>
    <col min="8440" max="8440" width="7.5703125" customWidth="1"/>
    <col min="8441" max="8441" width="10.42578125" customWidth="1"/>
    <col min="8448" max="8448" width="8.42578125" bestFit="1" customWidth="1"/>
    <col min="8453" max="8453" width="8.42578125" customWidth="1"/>
    <col min="8693" max="8693" width="4.7109375" customWidth="1"/>
    <col min="8695" max="8695" width="31.42578125" customWidth="1"/>
    <col min="8696" max="8696" width="7.5703125" customWidth="1"/>
    <col min="8697" max="8697" width="10.42578125" customWidth="1"/>
    <col min="8704" max="8704" width="8.42578125" bestFit="1" customWidth="1"/>
    <col min="8709" max="8709" width="8.42578125" customWidth="1"/>
    <col min="8949" max="8949" width="4.7109375" customWidth="1"/>
    <col min="8951" max="8951" width="31.42578125" customWidth="1"/>
    <col min="8952" max="8952" width="7.5703125" customWidth="1"/>
    <col min="8953" max="8953" width="10.42578125" customWidth="1"/>
    <col min="8960" max="8960" width="8.42578125" bestFit="1" customWidth="1"/>
    <col min="8965" max="8965" width="8.42578125" customWidth="1"/>
    <col min="9205" max="9205" width="4.7109375" customWidth="1"/>
    <col min="9207" max="9207" width="31.42578125" customWidth="1"/>
    <col min="9208" max="9208" width="7.5703125" customWidth="1"/>
    <col min="9209" max="9209" width="10.42578125" customWidth="1"/>
    <col min="9216" max="9216" width="8.42578125" bestFit="1" customWidth="1"/>
    <col min="9221" max="9221" width="8.42578125" customWidth="1"/>
    <col min="9461" max="9461" width="4.7109375" customWidth="1"/>
    <col min="9463" max="9463" width="31.42578125" customWidth="1"/>
    <col min="9464" max="9464" width="7.5703125" customWidth="1"/>
    <col min="9465" max="9465" width="10.42578125" customWidth="1"/>
    <col min="9472" max="9472" width="8.42578125" bestFit="1" customWidth="1"/>
    <col min="9477" max="9477" width="8.42578125" customWidth="1"/>
    <col min="9717" max="9717" width="4.7109375" customWidth="1"/>
    <col min="9719" max="9719" width="31.42578125" customWidth="1"/>
    <col min="9720" max="9720" width="7.5703125" customWidth="1"/>
    <col min="9721" max="9721" width="10.42578125" customWidth="1"/>
    <col min="9728" max="9728" width="8.42578125" bestFit="1" customWidth="1"/>
    <col min="9733" max="9733" width="8.42578125" customWidth="1"/>
    <col min="9973" max="9973" width="4.7109375" customWidth="1"/>
    <col min="9975" max="9975" width="31.42578125" customWidth="1"/>
    <col min="9976" max="9976" width="7.5703125" customWidth="1"/>
    <col min="9977" max="9977" width="10.42578125" customWidth="1"/>
    <col min="9984" max="9984" width="8.42578125" bestFit="1" customWidth="1"/>
    <col min="9989" max="9989" width="8.42578125" customWidth="1"/>
    <col min="10229" max="10229" width="4.7109375" customWidth="1"/>
    <col min="10231" max="10231" width="31.42578125" customWidth="1"/>
    <col min="10232" max="10232" width="7.5703125" customWidth="1"/>
    <col min="10233" max="10233" width="10.42578125" customWidth="1"/>
    <col min="10240" max="10240" width="8.42578125" bestFit="1" customWidth="1"/>
    <col min="10245" max="10245" width="8.42578125" customWidth="1"/>
    <col min="10485" max="10485" width="4.7109375" customWidth="1"/>
    <col min="10487" max="10487" width="31.42578125" customWidth="1"/>
    <col min="10488" max="10488" width="7.5703125" customWidth="1"/>
    <col min="10489" max="10489" width="10.42578125" customWidth="1"/>
    <col min="10496" max="10496" width="8.42578125" bestFit="1" customWidth="1"/>
    <col min="10501" max="10501" width="8.42578125" customWidth="1"/>
    <col min="10741" max="10741" width="4.7109375" customWidth="1"/>
    <col min="10743" max="10743" width="31.42578125" customWidth="1"/>
    <col min="10744" max="10744" width="7.5703125" customWidth="1"/>
    <col min="10745" max="10745" width="10.42578125" customWidth="1"/>
    <col min="10752" max="10752" width="8.42578125" bestFit="1" customWidth="1"/>
    <col min="10757" max="10757" width="8.42578125" customWidth="1"/>
    <col min="10997" max="10997" width="4.7109375" customWidth="1"/>
    <col min="10999" max="10999" width="31.42578125" customWidth="1"/>
    <col min="11000" max="11000" width="7.5703125" customWidth="1"/>
    <col min="11001" max="11001" width="10.42578125" customWidth="1"/>
    <col min="11008" max="11008" width="8.42578125" bestFit="1" customWidth="1"/>
    <col min="11013" max="11013" width="8.42578125" customWidth="1"/>
    <col min="11253" max="11253" width="4.7109375" customWidth="1"/>
    <col min="11255" max="11255" width="31.42578125" customWidth="1"/>
    <col min="11256" max="11256" width="7.5703125" customWidth="1"/>
    <col min="11257" max="11257" width="10.42578125" customWidth="1"/>
    <col min="11264" max="11264" width="8.42578125" bestFit="1" customWidth="1"/>
    <col min="11269" max="11269" width="8.42578125" customWidth="1"/>
    <col min="11509" max="11509" width="4.7109375" customWidth="1"/>
    <col min="11511" max="11511" width="31.42578125" customWidth="1"/>
    <col min="11512" max="11512" width="7.5703125" customWidth="1"/>
    <col min="11513" max="11513" width="10.42578125" customWidth="1"/>
    <col min="11520" max="11520" width="8.42578125" bestFit="1" customWidth="1"/>
    <col min="11525" max="11525" width="8.42578125" customWidth="1"/>
    <col min="11765" max="11765" width="4.7109375" customWidth="1"/>
    <col min="11767" max="11767" width="31.42578125" customWidth="1"/>
    <col min="11768" max="11768" width="7.5703125" customWidth="1"/>
    <col min="11769" max="11769" width="10.42578125" customWidth="1"/>
    <col min="11776" max="11776" width="8.42578125" bestFit="1" customWidth="1"/>
    <col min="11781" max="11781" width="8.42578125" customWidth="1"/>
    <col min="12021" max="12021" width="4.7109375" customWidth="1"/>
    <col min="12023" max="12023" width="31.42578125" customWidth="1"/>
    <col min="12024" max="12024" width="7.5703125" customWidth="1"/>
    <col min="12025" max="12025" width="10.42578125" customWidth="1"/>
    <col min="12032" max="12032" width="8.42578125" bestFit="1" customWidth="1"/>
    <col min="12037" max="12037" width="8.42578125" customWidth="1"/>
    <col min="12277" max="12277" width="4.7109375" customWidth="1"/>
    <col min="12279" max="12279" width="31.42578125" customWidth="1"/>
    <col min="12280" max="12280" width="7.5703125" customWidth="1"/>
    <col min="12281" max="12281" width="10.42578125" customWidth="1"/>
    <col min="12288" max="12288" width="8.42578125" bestFit="1" customWidth="1"/>
    <col min="12293" max="12293" width="8.42578125" customWidth="1"/>
    <col min="12533" max="12533" width="4.7109375" customWidth="1"/>
    <col min="12535" max="12535" width="31.42578125" customWidth="1"/>
    <col min="12536" max="12536" width="7.5703125" customWidth="1"/>
    <col min="12537" max="12537" width="10.42578125" customWidth="1"/>
    <col min="12544" max="12544" width="8.42578125" bestFit="1" customWidth="1"/>
    <col min="12549" max="12549" width="8.42578125" customWidth="1"/>
    <col min="12789" max="12789" width="4.7109375" customWidth="1"/>
    <col min="12791" max="12791" width="31.42578125" customWidth="1"/>
    <col min="12792" max="12792" width="7.5703125" customWidth="1"/>
    <col min="12793" max="12793" width="10.42578125" customWidth="1"/>
    <col min="12800" max="12800" width="8.42578125" bestFit="1" customWidth="1"/>
    <col min="12805" max="12805" width="8.42578125" customWidth="1"/>
    <col min="13045" max="13045" width="4.7109375" customWidth="1"/>
    <col min="13047" max="13047" width="31.42578125" customWidth="1"/>
    <col min="13048" max="13048" width="7.5703125" customWidth="1"/>
    <col min="13049" max="13049" width="10.42578125" customWidth="1"/>
    <col min="13056" max="13056" width="8.42578125" bestFit="1" customWidth="1"/>
    <col min="13061" max="13061" width="8.42578125" customWidth="1"/>
    <col min="13301" max="13301" width="4.7109375" customWidth="1"/>
    <col min="13303" max="13303" width="31.42578125" customWidth="1"/>
    <col min="13304" max="13304" width="7.5703125" customWidth="1"/>
    <col min="13305" max="13305" width="10.42578125" customWidth="1"/>
    <col min="13312" max="13312" width="8.42578125" bestFit="1" customWidth="1"/>
    <col min="13317" max="13317" width="8.42578125" customWidth="1"/>
    <col min="13557" max="13557" width="4.7109375" customWidth="1"/>
    <col min="13559" max="13559" width="31.42578125" customWidth="1"/>
    <col min="13560" max="13560" width="7.5703125" customWidth="1"/>
    <col min="13561" max="13561" width="10.42578125" customWidth="1"/>
    <col min="13568" max="13568" width="8.42578125" bestFit="1" customWidth="1"/>
    <col min="13573" max="13573" width="8.42578125" customWidth="1"/>
    <col min="13813" max="13813" width="4.7109375" customWidth="1"/>
    <col min="13815" max="13815" width="31.42578125" customWidth="1"/>
    <col min="13816" max="13816" width="7.5703125" customWidth="1"/>
    <col min="13817" max="13817" width="10.42578125" customWidth="1"/>
    <col min="13824" max="13824" width="8.42578125" bestFit="1" customWidth="1"/>
    <col min="13829" max="13829" width="8.42578125" customWidth="1"/>
    <col min="14069" max="14069" width="4.7109375" customWidth="1"/>
    <col min="14071" max="14071" width="31.42578125" customWidth="1"/>
    <col min="14072" max="14072" width="7.5703125" customWidth="1"/>
    <col min="14073" max="14073" width="10.42578125" customWidth="1"/>
    <col min="14080" max="14080" width="8.42578125" bestFit="1" customWidth="1"/>
    <col min="14085" max="14085" width="8.42578125" customWidth="1"/>
    <col min="14325" max="14325" width="4.7109375" customWidth="1"/>
    <col min="14327" max="14327" width="31.42578125" customWidth="1"/>
    <col min="14328" max="14328" width="7.5703125" customWidth="1"/>
    <col min="14329" max="14329" width="10.42578125" customWidth="1"/>
    <col min="14336" max="14336" width="8.42578125" bestFit="1" customWidth="1"/>
    <col min="14341" max="14341" width="8.42578125" customWidth="1"/>
    <col min="14581" max="14581" width="4.7109375" customWidth="1"/>
    <col min="14583" max="14583" width="31.42578125" customWidth="1"/>
    <col min="14584" max="14584" width="7.5703125" customWidth="1"/>
    <col min="14585" max="14585" width="10.42578125" customWidth="1"/>
    <col min="14592" max="14592" width="8.42578125" bestFit="1" customWidth="1"/>
    <col min="14597" max="14597" width="8.42578125" customWidth="1"/>
    <col min="14837" max="14837" width="4.7109375" customWidth="1"/>
    <col min="14839" max="14839" width="31.42578125" customWidth="1"/>
    <col min="14840" max="14840" width="7.5703125" customWidth="1"/>
    <col min="14841" max="14841" width="10.42578125" customWidth="1"/>
    <col min="14848" max="14848" width="8.42578125" bestFit="1" customWidth="1"/>
    <col min="14853" max="14853" width="8.42578125" customWidth="1"/>
    <col min="15093" max="15093" width="4.7109375" customWidth="1"/>
    <col min="15095" max="15095" width="31.42578125" customWidth="1"/>
    <col min="15096" max="15096" width="7.5703125" customWidth="1"/>
    <col min="15097" max="15097" width="10.42578125" customWidth="1"/>
    <col min="15104" max="15104" width="8.42578125" bestFit="1" customWidth="1"/>
    <col min="15109" max="15109" width="8.42578125" customWidth="1"/>
    <col min="15349" max="15349" width="4.7109375" customWidth="1"/>
    <col min="15351" max="15351" width="31.42578125" customWidth="1"/>
    <col min="15352" max="15352" width="7.5703125" customWidth="1"/>
    <col min="15353" max="15353" width="10.42578125" customWidth="1"/>
    <col min="15360" max="15360" width="8.42578125" bestFit="1" customWidth="1"/>
    <col min="15365" max="15365" width="8.42578125" customWidth="1"/>
    <col min="15605" max="15605" width="4.7109375" customWidth="1"/>
    <col min="15607" max="15607" width="31.42578125" customWidth="1"/>
    <col min="15608" max="15608" width="7.5703125" customWidth="1"/>
    <col min="15609" max="15609" width="10.42578125" customWidth="1"/>
    <col min="15616" max="15616" width="8.42578125" bestFit="1" customWidth="1"/>
    <col min="15621" max="15621" width="8.42578125" customWidth="1"/>
    <col min="15861" max="15861" width="4.7109375" customWidth="1"/>
    <col min="15863" max="15863" width="31.42578125" customWidth="1"/>
    <col min="15864" max="15864" width="7.5703125" customWidth="1"/>
    <col min="15865" max="15865" width="10.42578125" customWidth="1"/>
    <col min="15872" max="15872" width="8.42578125" bestFit="1" customWidth="1"/>
    <col min="15877" max="15877" width="8.42578125" customWidth="1"/>
    <col min="16117" max="16117" width="4.7109375" customWidth="1"/>
    <col min="16119" max="16119" width="31.42578125" customWidth="1"/>
    <col min="16120" max="16120" width="7.5703125" customWidth="1"/>
    <col min="16121" max="16121" width="10.42578125" customWidth="1"/>
    <col min="16128" max="16128" width="8.42578125" bestFit="1" customWidth="1"/>
    <col min="16133" max="16133" width="8.42578125" customWidth="1"/>
  </cols>
  <sheetData>
    <row r="1" spans="1:4">
      <c r="D1" t="s">
        <v>50</v>
      </c>
    </row>
    <row r="2" spans="1:4" ht="15.75">
      <c r="A2" s="3" t="s">
        <v>42</v>
      </c>
      <c r="B2" s="3"/>
      <c r="C2" s="3"/>
      <c r="D2" s="3"/>
    </row>
    <row r="3" spans="1:4" ht="15.75">
      <c r="A3" s="4"/>
      <c r="B3" s="24" t="s">
        <v>49</v>
      </c>
      <c r="C3" s="23"/>
      <c r="D3" s="23"/>
    </row>
    <row r="4" spans="1:4" ht="15" customHeight="1">
      <c r="A4" s="6" t="s">
        <v>0</v>
      </c>
      <c r="B4" s="7" t="s">
        <v>1</v>
      </c>
      <c r="C4" s="8" t="s">
        <v>2</v>
      </c>
      <c r="D4" s="8" t="s">
        <v>3</v>
      </c>
    </row>
    <row r="5" spans="1:4">
      <c r="A5" s="9" t="s">
        <v>4</v>
      </c>
      <c r="B5" s="10" t="s">
        <v>5</v>
      </c>
      <c r="C5" s="11"/>
      <c r="D5" s="11"/>
    </row>
    <row r="6" spans="1:4">
      <c r="A6" s="12">
        <v>1</v>
      </c>
      <c r="B6" s="12">
        <v>3</v>
      </c>
      <c r="C6" s="12">
        <v>4</v>
      </c>
      <c r="D6" s="12">
        <v>5</v>
      </c>
    </row>
    <row r="7" spans="1:4">
      <c r="A7" s="13">
        <v>1</v>
      </c>
      <c r="B7" s="19" t="s">
        <v>10</v>
      </c>
      <c r="C7" s="20" t="s">
        <v>7</v>
      </c>
      <c r="D7" s="21">
        <f>6.3*0.8</f>
        <v>5.04</v>
      </c>
    </row>
    <row r="8" spans="1:4" ht="25.5">
      <c r="A8" s="13">
        <v>2</v>
      </c>
      <c r="B8" s="19" t="s">
        <v>11</v>
      </c>
      <c r="C8" s="20" t="s">
        <v>7</v>
      </c>
      <c r="D8" s="21">
        <f>(6.3+6.39*2)*1.2</f>
        <v>22.895999999999997</v>
      </c>
    </row>
    <row r="9" spans="1:4" ht="25.5">
      <c r="A9" s="13">
        <v>3</v>
      </c>
      <c r="B9" s="19" t="s">
        <v>12</v>
      </c>
      <c r="C9" s="20" t="s">
        <v>7</v>
      </c>
      <c r="D9" s="21">
        <v>41.5</v>
      </c>
    </row>
    <row r="10" spans="1:4">
      <c r="A10" s="13">
        <v>4</v>
      </c>
      <c r="B10" s="19" t="s">
        <v>13</v>
      </c>
      <c r="C10" s="20" t="s">
        <v>7</v>
      </c>
      <c r="D10" s="21">
        <f>(6.3+6.39)*2*3</f>
        <v>76.14</v>
      </c>
    </row>
    <row r="11" spans="1:4" ht="25.5">
      <c r="A11" s="13">
        <v>5</v>
      </c>
      <c r="B11" s="19" t="s">
        <v>14</v>
      </c>
      <c r="C11" s="20" t="s">
        <v>7</v>
      </c>
      <c r="D11" s="21">
        <f>(6.3+6.39)*2*3</f>
        <v>76.14</v>
      </c>
    </row>
    <row r="12" spans="1:4" ht="25.5">
      <c r="A12" s="13">
        <v>6</v>
      </c>
      <c r="B12" s="19" t="s">
        <v>15</v>
      </c>
      <c r="C12" s="20" t="s">
        <v>7</v>
      </c>
      <c r="D12" s="21">
        <v>41.5</v>
      </c>
    </row>
    <row r="13" spans="1:4" ht="25.5">
      <c r="A13" s="13">
        <v>7</v>
      </c>
      <c r="B13" s="19" t="s">
        <v>16</v>
      </c>
      <c r="C13" s="20" t="s">
        <v>7</v>
      </c>
      <c r="D13" s="20">
        <f>0.9*2.1*2.2</f>
        <v>4.1580000000000004</v>
      </c>
    </row>
    <row r="14" spans="1:4" ht="25.5">
      <c r="A14" s="13">
        <v>8</v>
      </c>
      <c r="B14" s="19" t="s">
        <v>17</v>
      </c>
      <c r="C14" s="20" t="s">
        <v>6</v>
      </c>
      <c r="D14" s="20">
        <v>3</v>
      </c>
    </row>
    <row r="15" spans="1:4">
      <c r="A15" s="13">
        <v>9</v>
      </c>
      <c r="B15" s="19" t="s">
        <v>18</v>
      </c>
      <c r="C15" s="20" t="s">
        <v>19</v>
      </c>
      <c r="D15" s="21">
        <v>1</v>
      </c>
    </row>
    <row r="16" spans="1:4">
      <c r="A16" s="13">
        <v>10</v>
      </c>
      <c r="B16" s="19" t="s">
        <v>20</v>
      </c>
      <c r="C16" s="20" t="s">
        <v>6</v>
      </c>
      <c r="D16" s="21">
        <v>1</v>
      </c>
    </row>
    <row r="17" spans="1:4" ht="25.5">
      <c r="A17" s="13">
        <v>11</v>
      </c>
      <c r="B17" s="19" t="s">
        <v>21</v>
      </c>
      <c r="C17" s="20" t="s">
        <v>19</v>
      </c>
      <c r="D17" s="21">
        <v>4</v>
      </c>
    </row>
    <row r="18" spans="1:4">
      <c r="A18" s="13">
        <v>12</v>
      </c>
      <c r="B18" s="19" t="s">
        <v>22</v>
      </c>
      <c r="C18" s="20" t="s">
        <v>6</v>
      </c>
      <c r="D18" s="21">
        <v>1</v>
      </c>
    </row>
    <row r="19" spans="1:4" ht="25.5">
      <c r="A19" s="13">
        <v>13</v>
      </c>
      <c r="B19" s="19" t="s">
        <v>23</v>
      </c>
      <c r="C19" s="20" t="s">
        <v>24</v>
      </c>
      <c r="D19" s="21">
        <f>8.5</f>
        <v>8.5</v>
      </c>
    </row>
    <row r="20" spans="1:4">
      <c r="A20" s="13">
        <v>14</v>
      </c>
      <c r="B20" s="19" t="s">
        <v>25</v>
      </c>
      <c r="C20" s="20" t="s">
        <v>6</v>
      </c>
      <c r="D20" s="21">
        <v>3</v>
      </c>
    </row>
    <row r="21" spans="1:4" ht="25.5">
      <c r="A21" s="13">
        <v>15</v>
      </c>
      <c r="B21" s="19" t="s">
        <v>26</v>
      </c>
      <c r="C21" s="20" t="s">
        <v>27</v>
      </c>
      <c r="D21" s="20">
        <v>0.5</v>
      </c>
    </row>
    <row r="22" spans="1:4">
      <c r="A22" s="13">
        <v>16</v>
      </c>
      <c r="B22" s="15" t="s">
        <v>8</v>
      </c>
      <c r="C22" s="14" t="s">
        <v>9</v>
      </c>
      <c r="D22" s="16">
        <v>6</v>
      </c>
    </row>
    <row r="23" spans="1:4" ht="15" customHeight="1">
      <c r="A23" s="1"/>
      <c r="B23" s="2"/>
      <c r="C23" s="18"/>
      <c r="D23" s="18"/>
    </row>
    <row r="24" spans="1:4" ht="15" customHeight="1">
      <c r="A24" s="1"/>
      <c r="B24" s="2"/>
      <c r="C24" s="2"/>
      <c r="D24" s="2"/>
    </row>
    <row r="25" spans="1:4" ht="14.25" customHeight="1">
      <c r="A25" s="1"/>
      <c r="B25" s="2"/>
      <c r="C25" s="2"/>
      <c r="D25" s="2"/>
    </row>
    <row r="27" spans="1:4" ht="15.75">
      <c r="A27" s="3" t="s">
        <v>43</v>
      </c>
      <c r="B27" s="3"/>
      <c r="C27" s="3"/>
      <c r="D27" s="3"/>
    </row>
    <row r="28" spans="1:4" ht="15.75">
      <c r="A28" s="4"/>
      <c r="B28" s="24" t="s">
        <v>44</v>
      </c>
      <c r="C28" s="23"/>
      <c r="D28" s="23"/>
    </row>
    <row r="29" spans="1:4" ht="15" customHeight="1">
      <c r="A29" s="6" t="s">
        <v>0</v>
      </c>
      <c r="B29" s="7" t="s">
        <v>1</v>
      </c>
      <c r="C29" s="8" t="s">
        <v>2</v>
      </c>
      <c r="D29" s="8" t="s">
        <v>3</v>
      </c>
    </row>
    <row r="30" spans="1:4">
      <c r="A30" s="9" t="s">
        <v>4</v>
      </c>
      <c r="B30" s="10" t="s">
        <v>5</v>
      </c>
      <c r="C30" s="11"/>
      <c r="D30" s="11"/>
    </row>
    <row r="31" spans="1:4">
      <c r="A31" s="12">
        <v>1</v>
      </c>
      <c r="B31" s="12">
        <v>3</v>
      </c>
      <c r="C31" s="12">
        <v>4</v>
      </c>
      <c r="D31" s="12">
        <v>5</v>
      </c>
    </row>
    <row r="32" spans="1:4">
      <c r="A32" s="13">
        <v>1</v>
      </c>
      <c r="B32" s="19" t="s">
        <v>10</v>
      </c>
      <c r="C32" s="20" t="s">
        <v>6</v>
      </c>
      <c r="D32" s="21">
        <v>1</v>
      </c>
    </row>
    <row r="33" spans="1:4">
      <c r="A33" s="13">
        <v>2</v>
      </c>
      <c r="B33" s="19" t="s">
        <v>28</v>
      </c>
      <c r="C33" s="20" t="s">
        <v>7</v>
      </c>
      <c r="D33" s="21">
        <f>3.15*3.28</f>
        <v>10.331999999999999</v>
      </c>
    </row>
    <row r="34" spans="1:4" ht="25.5">
      <c r="A34" s="13">
        <v>3</v>
      </c>
      <c r="B34" s="19" t="s">
        <v>12</v>
      </c>
      <c r="C34" s="20" t="s">
        <v>7</v>
      </c>
      <c r="D34" s="21">
        <f>D33</f>
        <v>10.331999999999999</v>
      </c>
    </row>
    <row r="35" spans="1:4">
      <c r="A35" s="13">
        <v>4</v>
      </c>
      <c r="B35" s="19" t="s">
        <v>29</v>
      </c>
      <c r="C35" s="20" t="s">
        <v>7</v>
      </c>
      <c r="D35" s="21">
        <v>2</v>
      </c>
    </row>
    <row r="36" spans="1:4">
      <c r="A36" s="13">
        <v>5</v>
      </c>
      <c r="B36" s="19" t="s">
        <v>30</v>
      </c>
      <c r="C36" s="20" t="s">
        <v>7</v>
      </c>
      <c r="D36" s="21">
        <v>12.1</v>
      </c>
    </row>
    <row r="37" spans="1:4" ht="25.5">
      <c r="A37" s="13">
        <v>6</v>
      </c>
      <c r="B37" s="19" t="s">
        <v>31</v>
      </c>
      <c r="C37" s="20" t="s">
        <v>7</v>
      </c>
      <c r="D37" s="21">
        <f>(1.22+0.5)*1.5</f>
        <v>2.58</v>
      </c>
    </row>
    <row r="38" spans="1:4" ht="25.5">
      <c r="A38" s="13">
        <v>7</v>
      </c>
      <c r="B38" s="15" t="s">
        <v>32</v>
      </c>
      <c r="C38" s="20" t="s">
        <v>7</v>
      </c>
      <c r="D38" s="21">
        <v>41.9</v>
      </c>
    </row>
    <row r="39" spans="1:4" ht="25.5">
      <c r="A39" s="13">
        <v>8</v>
      </c>
      <c r="B39" s="19" t="s">
        <v>33</v>
      </c>
      <c r="C39" s="20" t="s">
        <v>7</v>
      </c>
      <c r="D39" s="21">
        <v>12.1</v>
      </c>
    </row>
    <row r="40" spans="1:4" ht="25.5">
      <c r="A40" s="13">
        <v>9</v>
      </c>
      <c r="B40" s="19" t="s">
        <v>34</v>
      </c>
      <c r="C40" s="20" t="s">
        <v>7</v>
      </c>
      <c r="D40" s="20">
        <f>0.9*2.1*2.2</f>
        <v>4.1580000000000004</v>
      </c>
    </row>
    <row r="41" spans="1:4" ht="25.5">
      <c r="A41" s="13">
        <v>10</v>
      </c>
      <c r="B41" s="19" t="s">
        <v>17</v>
      </c>
      <c r="C41" s="20" t="s">
        <v>6</v>
      </c>
      <c r="D41" s="20">
        <v>1</v>
      </c>
    </row>
    <row r="42" spans="1:4">
      <c r="A42" s="13">
        <v>11</v>
      </c>
      <c r="B42" s="19" t="s">
        <v>18</v>
      </c>
      <c r="C42" s="20" t="s">
        <v>19</v>
      </c>
      <c r="D42" s="21">
        <v>1</v>
      </c>
    </row>
    <row r="43" spans="1:4" ht="25.5">
      <c r="A43" s="13">
        <v>12</v>
      </c>
      <c r="B43" s="19" t="s">
        <v>21</v>
      </c>
      <c r="C43" s="20" t="s">
        <v>19</v>
      </c>
      <c r="D43" s="21">
        <v>2</v>
      </c>
    </row>
    <row r="44" spans="1:4">
      <c r="A44" s="13">
        <v>13</v>
      </c>
      <c r="B44" s="19" t="s">
        <v>22</v>
      </c>
      <c r="C44" s="20" t="s">
        <v>6</v>
      </c>
      <c r="D44" s="21">
        <v>1</v>
      </c>
    </row>
    <row r="45" spans="1:4">
      <c r="A45" s="13">
        <v>14</v>
      </c>
      <c r="B45" s="19" t="s">
        <v>35</v>
      </c>
      <c r="C45" s="20" t="s">
        <v>6</v>
      </c>
      <c r="D45" s="21">
        <f>2*3+2*2</f>
        <v>10</v>
      </c>
    </row>
    <row r="46" spans="1:4">
      <c r="A46" s="13">
        <v>15</v>
      </c>
      <c r="B46" s="19" t="s">
        <v>25</v>
      </c>
      <c r="C46" s="20" t="s">
        <v>6</v>
      </c>
      <c r="D46" s="21">
        <v>1</v>
      </c>
    </row>
    <row r="47" spans="1:4" ht="25.5">
      <c r="A47" s="13">
        <v>16</v>
      </c>
      <c r="B47" s="19" t="s">
        <v>26</v>
      </c>
      <c r="C47" s="20" t="s">
        <v>27</v>
      </c>
      <c r="D47" s="20">
        <v>0.5</v>
      </c>
    </row>
    <row r="48" spans="1:4">
      <c r="A48" s="13">
        <v>17</v>
      </c>
      <c r="B48" s="15" t="s">
        <v>8</v>
      </c>
      <c r="C48" s="14" t="s">
        <v>9</v>
      </c>
      <c r="D48" s="16">
        <v>2</v>
      </c>
    </row>
    <row r="49" spans="1:4" ht="15" customHeight="1">
      <c r="A49" s="1"/>
      <c r="B49" s="2"/>
      <c r="C49" s="18"/>
      <c r="D49" s="18"/>
    </row>
    <row r="50" spans="1:4" ht="15" customHeight="1">
      <c r="A50" s="1"/>
      <c r="B50" s="2"/>
      <c r="C50" s="2"/>
      <c r="D50" s="2"/>
    </row>
    <row r="51" spans="1:4">
      <c r="A51" s="1"/>
      <c r="B51" s="2"/>
      <c r="C51" s="2"/>
      <c r="D51" s="2"/>
    </row>
    <row r="52" spans="1:4" ht="15" customHeight="1">
      <c r="A52" s="1"/>
      <c r="B52" s="2"/>
      <c r="C52" s="2"/>
      <c r="D52" s="2"/>
    </row>
    <row r="53" spans="1:4">
      <c r="A53" s="1"/>
      <c r="B53" s="2"/>
      <c r="C53" s="2"/>
      <c r="D53" s="2"/>
    </row>
    <row r="54" spans="1:4" ht="15" customHeight="1">
      <c r="A54" s="1"/>
      <c r="B54" s="25" t="s">
        <v>45</v>
      </c>
      <c r="C54" s="2"/>
      <c r="D54" s="2"/>
    </row>
    <row r="55" spans="1:4" ht="15" customHeight="1">
      <c r="A55" s="1"/>
      <c r="B55" s="25" t="s">
        <v>46</v>
      </c>
      <c r="C55" s="2"/>
      <c r="D55" s="2"/>
    </row>
    <row r="57" spans="1:4" ht="15" customHeight="1">
      <c r="A57" s="6" t="s">
        <v>0</v>
      </c>
      <c r="B57" s="7" t="s">
        <v>1</v>
      </c>
      <c r="C57" s="8" t="s">
        <v>2</v>
      </c>
      <c r="D57" s="8" t="s">
        <v>3</v>
      </c>
    </row>
    <row r="58" spans="1:4">
      <c r="A58" s="9" t="s">
        <v>4</v>
      </c>
      <c r="B58" s="10" t="s">
        <v>5</v>
      </c>
      <c r="C58" s="11"/>
      <c r="D58" s="11"/>
    </row>
    <row r="59" spans="1:4">
      <c r="A59" s="12">
        <v>1</v>
      </c>
      <c r="B59" s="12">
        <v>3</v>
      </c>
      <c r="C59" s="12">
        <v>4</v>
      </c>
      <c r="D59" s="12">
        <v>5</v>
      </c>
    </row>
    <row r="60" spans="1:4">
      <c r="A60" s="13">
        <v>1</v>
      </c>
      <c r="B60" s="19" t="s">
        <v>10</v>
      </c>
      <c r="C60" s="20" t="s">
        <v>6</v>
      </c>
      <c r="D60" s="21">
        <v>1</v>
      </c>
    </row>
    <row r="61" spans="1:4">
      <c r="A61" s="13">
        <v>2</v>
      </c>
      <c r="B61" s="19" t="s">
        <v>28</v>
      </c>
      <c r="C61" s="20" t="s">
        <v>7</v>
      </c>
      <c r="D61" s="21">
        <v>16</v>
      </c>
    </row>
    <row r="62" spans="1:4" ht="25.5">
      <c r="A62" s="13">
        <v>3</v>
      </c>
      <c r="B62" s="19" t="s">
        <v>12</v>
      </c>
      <c r="C62" s="20" t="s">
        <v>7</v>
      </c>
      <c r="D62" s="21">
        <v>16</v>
      </c>
    </row>
    <row r="63" spans="1:4" ht="38.25">
      <c r="A63" s="13">
        <v>4</v>
      </c>
      <c r="B63" s="15" t="s">
        <v>36</v>
      </c>
      <c r="C63" s="20" t="s">
        <v>7</v>
      </c>
      <c r="D63" s="21">
        <f>(4.3+3.72)*2*3</f>
        <v>48.12</v>
      </c>
    </row>
    <row r="64" spans="1:4" ht="25.5">
      <c r="A64" s="13">
        <v>5</v>
      </c>
      <c r="B64" s="19" t="s">
        <v>15</v>
      </c>
      <c r="C64" s="20" t="s">
        <v>7</v>
      </c>
      <c r="D64" s="21">
        <v>16</v>
      </c>
    </row>
    <row r="65" spans="1:4" ht="25.5">
      <c r="A65" s="13">
        <v>6</v>
      </c>
      <c r="B65" s="19" t="s">
        <v>34</v>
      </c>
      <c r="C65" s="20" t="s">
        <v>7</v>
      </c>
      <c r="D65" s="20">
        <f>0.9*2.1*2.2</f>
        <v>4.1580000000000004</v>
      </c>
    </row>
    <row r="66" spans="1:4" ht="25.5">
      <c r="A66" s="13">
        <v>7</v>
      </c>
      <c r="B66" s="19" t="s">
        <v>17</v>
      </c>
      <c r="C66" s="20" t="s">
        <v>6</v>
      </c>
      <c r="D66" s="20">
        <v>1</v>
      </c>
    </row>
    <row r="67" spans="1:4">
      <c r="A67" s="13">
        <v>8</v>
      </c>
      <c r="B67" s="19" t="s">
        <v>18</v>
      </c>
      <c r="C67" s="20" t="s">
        <v>19</v>
      </c>
      <c r="D67" s="21">
        <v>1</v>
      </c>
    </row>
    <row r="68" spans="1:4" ht="25.5">
      <c r="A68" s="13">
        <v>9</v>
      </c>
      <c r="B68" s="19" t="s">
        <v>21</v>
      </c>
      <c r="C68" s="20" t="s">
        <v>19</v>
      </c>
      <c r="D68" s="21">
        <v>2</v>
      </c>
    </row>
    <row r="69" spans="1:4">
      <c r="A69" s="13">
        <v>10</v>
      </c>
      <c r="B69" s="19" t="s">
        <v>22</v>
      </c>
      <c r="C69" s="20" t="s">
        <v>6</v>
      </c>
      <c r="D69" s="21">
        <v>1</v>
      </c>
    </row>
    <row r="70" spans="1:4">
      <c r="A70" s="13">
        <v>11</v>
      </c>
      <c r="B70" s="19" t="s">
        <v>35</v>
      </c>
      <c r="C70" s="20" t="s">
        <v>6</v>
      </c>
      <c r="D70" s="21">
        <f>2*3+2*2</f>
        <v>10</v>
      </c>
    </row>
    <row r="71" spans="1:4">
      <c r="A71" s="13">
        <v>12</v>
      </c>
      <c r="B71" s="19" t="s">
        <v>25</v>
      </c>
      <c r="C71" s="20" t="s">
        <v>6</v>
      </c>
      <c r="D71" s="21">
        <v>1</v>
      </c>
    </row>
    <row r="72" spans="1:4" ht="25.5">
      <c r="A72" s="13">
        <v>13</v>
      </c>
      <c r="B72" s="19" t="s">
        <v>26</v>
      </c>
      <c r="C72" s="20" t="s">
        <v>27</v>
      </c>
      <c r="D72" s="20">
        <v>0.5</v>
      </c>
    </row>
    <row r="73" spans="1:4">
      <c r="A73" s="13">
        <v>14</v>
      </c>
      <c r="B73" s="15" t="s">
        <v>8</v>
      </c>
      <c r="C73" s="14" t="s">
        <v>9</v>
      </c>
      <c r="D73" s="16">
        <v>2</v>
      </c>
    </row>
    <row r="74" spans="1:4" ht="15" customHeight="1">
      <c r="A74" s="1"/>
      <c r="B74" s="2"/>
      <c r="C74" s="18"/>
      <c r="D74" s="18"/>
    </row>
    <row r="75" spans="1:4" ht="15" customHeight="1">
      <c r="A75" s="1"/>
      <c r="B75" s="2"/>
      <c r="C75" s="2"/>
      <c r="D75" s="2"/>
    </row>
    <row r="76" spans="1:4">
      <c r="A76" s="1"/>
      <c r="B76" s="2"/>
      <c r="C76" s="2"/>
      <c r="D76" s="2"/>
    </row>
    <row r="77" spans="1:4" ht="15" customHeight="1">
      <c r="A77" s="1"/>
      <c r="B77" s="2"/>
      <c r="C77" s="2"/>
      <c r="D77" s="2"/>
    </row>
    <row r="78" spans="1:4" ht="15.75">
      <c r="A78" s="1"/>
      <c r="B78" s="25" t="s">
        <v>47</v>
      </c>
      <c r="C78" s="2"/>
      <c r="D78" s="2"/>
    </row>
    <row r="79" spans="1:4" ht="15" customHeight="1">
      <c r="A79" s="1"/>
      <c r="B79" s="25" t="s">
        <v>48</v>
      </c>
      <c r="C79" s="2"/>
      <c r="D79" s="2"/>
    </row>
    <row r="81" spans="1:4" ht="15" customHeight="1">
      <c r="A81" s="6" t="s">
        <v>0</v>
      </c>
      <c r="B81" s="7" t="s">
        <v>1</v>
      </c>
      <c r="C81" s="8" t="s">
        <v>2</v>
      </c>
      <c r="D81" s="8" t="s">
        <v>3</v>
      </c>
    </row>
    <row r="82" spans="1:4">
      <c r="A82" s="9" t="s">
        <v>4</v>
      </c>
      <c r="B82" s="10" t="s">
        <v>5</v>
      </c>
      <c r="C82" s="11"/>
      <c r="D82" s="11"/>
    </row>
    <row r="83" spans="1:4">
      <c r="A83" s="12">
        <v>1</v>
      </c>
      <c r="B83" s="12">
        <v>3</v>
      </c>
      <c r="C83" s="12">
        <v>4</v>
      </c>
      <c r="D83" s="12">
        <v>5</v>
      </c>
    </row>
    <row r="84" spans="1:4" ht="25.5">
      <c r="A84" s="13">
        <v>1</v>
      </c>
      <c r="B84" s="19" t="s">
        <v>37</v>
      </c>
      <c r="C84" s="20" t="s">
        <v>7</v>
      </c>
      <c r="D84" s="21">
        <f>9.81</f>
        <v>9.81</v>
      </c>
    </row>
    <row r="85" spans="1:4">
      <c r="A85" s="13">
        <v>2</v>
      </c>
      <c r="B85" s="15" t="s">
        <v>38</v>
      </c>
      <c r="C85" s="14" t="s">
        <v>7</v>
      </c>
      <c r="D85" s="16">
        <v>68.900000000000006</v>
      </c>
    </row>
    <row r="86" spans="1:4" ht="25.5">
      <c r="A86" s="13">
        <v>3</v>
      </c>
      <c r="B86" s="15" t="s">
        <v>39</v>
      </c>
      <c r="C86" s="14" t="s">
        <v>7</v>
      </c>
      <c r="D86" s="17">
        <f>(9.81+6.93)*2*4.2</f>
        <v>140.61600000000001</v>
      </c>
    </row>
    <row r="87" spans="1:4">
      <c r="A87" s="13">
        <v>4</v>
      </c>
      <c r="B87" s="19" t="s">
        <v>40</v>
      </c>
      <c r="C87" s="20" t="s">
        <v>7</v>
      </c>
      <c r="D87" s="21">
        <f>(6.93*2+9.81)*0.8</f>
        <v>18.936000000000003</v>
      </c>
    </row>
    <row r="88" spans="1:4" ht="25.5">
      <c r="A88" s="13">
        <v>5</v>
      </c>
      <c r="B88" s="19" t="s">
        <v>16</v>
      </c>
      <c r="C88" s="20" t="s">
        <v>7</v>
      </c>
      <c r="D88" s="22">
        <f>0.9*2.1*2.2</f>
        <v>4.1580000000000004</v>
      </c>
    </row>
    <row r="89" spans="1:4">
      <c r="A89" s="13">
        <v>6</v>
      </c>
      <c r="B89" s="19" t="s">
        <v>18</v>
      </c>
      <c r="C89" s="20" t="s">
        <v>19</v>
      </c>
      <c r="D89" s="21">
        <v>1</v>
      </c>
    </row>
    <row r="90" spans="1:4" ht="25.5">
      <c r="A90" s="13">
        <v>7</v>
      </c>
      <c r="B90" s="19" t="s">
        <v>17</v>
      </c>
      <c r="C90" s="20" t="s">
        <v>6</v>
      </c>
      <c r="D90" s="20">
        <v>4</v>
      </c>
    </row>
    <row r="91" spans="1:4">
      <c r="A91" s="13">
        <v>8</v>
      </c>
      <c r="B91" s="15" t="s">
        <v>41</v>
      </c>
      <c r="C91" s="14" t="s">
        <v>6</v>
      </c>
      <c r="D91" s="16">
        <v>2</v>
      </c>
    </row>
    <row r="92" spans="1:4">
      <c r="A92" s="13">
        <v>9</v>
      </c>
      <c r="B92" s="15" t="s">
        <v>8</v>
      </c>
      <c r="C92" s="14" t="s">
        <v>9</v>
      </c>
      <c r="D92" s="16">
        <v>6</v>
      </c>
    </row>
    <row r="93" spans="1:4" ht="15" customHeight="1">
      <c r="A93" s="1"/>
      <c r="B93" s="2"/>
      <c r="C93" s="18"/>
      <c r="D93" s="18"/>
    </row>
    <row r="94" spans="1:4" ht="15" customHeight="1">
      <c r="A94" s="1"/>
      <c r="B94" s="2"/>
      <c r="C94" s="2"/>
      <c r="D94" s="2"/>
    </row>
    <row r="95" spans="1:4">
      <c r="A95" s="1"/>
      <c r="B95" s="2"/>
      <c r="C95" s="2"/>
      <c r="D95" s="2"/>
    </row>
    <row r="96" spans="1:4" ht="15" customHeight="1">
      <c r="A96" s="1"/>
      <c r="B96" s="2"/>
      <c r="C96" s="2"/>
      <c r="D96" s="2"/>
    </row>
    <row r="97" spans="1:4">
      <c r="A97" s="1"/>
      <c r="B97" s="2"/>
      <c r="C97" s="2"/>
      <c r="D97" s="2"/>
    </row>
    <row r="98" spans="1:4" ht="15" customHeight="1">
      <c r="A98" s="1"/>
      <c r="B98" s="2"/>
      <c r="C98" s="2"/>
      <c r="D98" s="2"/>
    </row>
    <row r="99" spans="1:4" ht="15" customHeight="1">
      <c r="A99" s="1"/>
      <c r="B99" s="2"/>
      <c r="C99" s="2"/>
      <c r="D99" s="2"/>
    </row>
  </sheetData>
  <mergeCells count="10">
    <mergeCell ref="A27:D27"/>
    <mergeCell ref="C81:C82"/>
    <mergeCell ref="D81:D82"/>
    <mergeCell ref="C57:C58"/>
    <mergeCell ref="D57:D58"/>
    <mergeCell ref="C29:C30"/>
    <mergeCell ref="D29:D30"/>
    <mergeCell ref="A2:D2"/>
    <mergeCell ref="C4:C5"/>
    <mergeCell ref="D4:D5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2011-07-28T14:12:49Z</dcterms:modified>
</cp:coreProperties>
</file>