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7" i="1"/>
  <c r="D35"/>
  <c r="D34"/>
  <c r="D20"/>
  <c r="D21" s="1"/>
  <c r="D19"/>
  <c r="D18"/>
  <c r="D17"/>
  <c r="D16"/>
  <c r="D15"/>
  <c r="D14"/>
  <c r="D13"/>
  <c r="D10"/>
  <c r="D9"/>
  <c r="D11" s="1"/>
  <c r="D12" l="1"/>
</calcChain>
</file>

<file path=xl/sharedStrings.xml><?xml version="1.0" encoding="utf-8"?>
<sst xmlns="http://schemas.openxmlformats.org/spreadsheetml/2006/main" count="73" uniqueCount="48">
  <si>
    <t> Nr.</t>
  </si>
  <si>
    <t> Darba</t>
  </si>
  <si>
    <t> Mērvie-nība</t>
  </si>
  <si>
    <t> Dau-dzums</t>
  </si>
  <si>
    <t>p.k.</t>
  </si>
  <si>
    <t>nosaukums</t>
  </si>
  <si>
    <t>Durvju bloka demontāža</t>
  </si>
  <si>
    <t>gb</t>
  </si>
  <si>
    <t>Jaunu krāsotu koka durvju  montāža ar durvju apmalēm, furnitūru , nostiprinot, remontējot durvju ailu</t>
  </si>
  <si>
    <t>Demontēt grīdas segumu un grīdlīstes</t>
  </si>
  <si>
    <t>m2</t>
  </si>
  <si>
    <t>Nokalt grīdas flīzes</t>
  </si>
  <si>
    <t>Izlīdzināt grīdas pamatni, ieklājot OSB plātnes 10mm</t>
  </si>
  <si>
    <t>Ieklāt nodilumizturīgu linoleju, metinot šuves un līmējot pie pamatnes</t>
  </si>
  <si>
    <t>Montēt krāsotas koka grīdlīstes</t>
  </si>
  <si>
    <t>m</t>
  </si>
  <si>
    <t>Izlīdzināt grīdas ar cementa javu</t>
  </si>
  <si>
    <t>Flīzēt grīdas ar keramikas flīzēm, ieklājot hidroizolāciju</t>
  </si>
  <si>
    <t>Griestu mazgāšana, līdzināšana ar apmetumu, gruntēšana, špaktelēšana, krāsošana</t>
  </si>
  <si>
    <t>Montēt  iekārtos griestus no plastikāta dēlīšiem</t>
  </si>
  <si>
    <t>Sienu tīrīšana ,līdzināšana ar apmetumu, špaktelēšana, tapešu līmēšana</t>
  </si>
  <si>
    <t>Nokalt sienas flīzes</t>
  </si>
  <si>
    <t xml:space="preserve">Līdzināt sienas </t>
  </si>
  <si>
    <t xml:space="preserve">Flīzēt sienas h=2,0 </t>
  </si>
  <si>
    <t>Radiatoru nomaiņa, pieslēgšana pie esošās apkures sistēmas</t>
  </si>
  <si>
    <t>vieta</t>
  </si>
  <si>
    <t>Ventilatoru montāža</t>
  </si>
  <si>
    <t>Tvaika nosūcēja montāža</t>
  </si>
  <si>
    <t>Ventilācijas restes nomaiņa</t>
  </si>
  <si>
    <t>Demontēt santehniskās ierīces</t>
  </si>
  <si>
    <t>Montēt kermikas izlietni ar kāju, ūdensmaisītāju, pievienojot to kanalizācijai un ūdensvadam</t>
  </si>
  <si>
    <t>kpl</t>
  </si>
  <si>
    <t>Montēt virtuves izlietni, ūdensmaisītāju, pievienojot to kanalizācijai un ūdensvadam</t>
  </si>
  <si>
    <t>Montēt Dušas kabīni ar ūdensmaisītāju, pievienojot to kanalizācijai un ūdensvadam</t>
  </si>
  <si>
    <t>Montēt tualetes podu , pievienojot to kanalizācijai un ūdensvadam</t>
  </si>
  <si>
    <t>Montēt ūdensvada un kanalizācijas pieslēgumus veļas mašīnām</t>
  </si>
  <si>
    <t>vietas</t>
  </si>
  <si>
    <t>Nomainīt dvieļu žāvētāju</t>
  </si>
  <si>
    <t>Griestu gaismas ķermeņu plafonu 2x60m montāža</t>
  </si>
  <si>
    <t>Montēt griestos iebūvētus gaismekļus</t>
  </si>
  <si>
    <t>Montēt jaunu elektroinstalāciju telpās</t>
  </si>
  <si>
    <t>Elekrības slēdža  montāža</t>
  </si>
  <si>
    <t>Elektrības kontakta dubultā montāža</t>
  </si>
  <si>
    <t>Virtuves mēbeles- izgatavošana, montāža</t>
  </si>
  <si>
    <t>Būvgružu savākšana, izvešana</t>
  </si>
  <si>
    <t>kont.</t>
  </si>
  <si>
    <t xml:space="preserve">Darbu apjomi </t>
  </si>
  <si>
    <t>7.pielikums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</si>
</sst>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  <charset val="186"/>
    </font>
    <font>
      <sz val="10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  <charset val="186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164" fontId="7" fillId="0" borderId="6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9"/>
  <sheetViews>
    <sheetView tabSelected="1" workbookViewId="0">
      <selection activeCell="A3" sqref="A3"/>
    </sheetView>
  </sheetViews>
  <sheetFormatPr defaultRowHeight="15"/>
  <cols>
    <col min="2" max="2" width="48.28515625" customWidth="1"/>
  </cols>
  <sheetData>
    <row r="1" spans="1:4" s="19" customFormat="1" ht="15.75">
      <c r="A1" s="1"/>
      <c r="C1" s="19" t="s">
        <v>47</v>
      </c>
    </row>
    <row r="2" spans="1:4" s="19" customFormat="1" ht="18.75">
      <c r="A2" s="20"/>
      <c r="B2" s="22" t="s">
        <v>46</v>
      </c>
      <c r="C2" s="21"/>
    </row>
    <row r="3" spans="1:4" ht="15.75">
      <c r="A3" s="2"/>
    </row>
    <row r="4" spans="1:4">
      <c r="A4" s="3" t="s">
        <v>0</v>
      </c>
      <c r="B4" s="4" t="s">
        <v>1</v>
      </c>
      <c r="C4" s="23" t="s">
        <v>2</v>
      </c>
      <c r="D4" s="23" t="s">
        <v>3</v>
      </c>
    </row>
    <row r="5" spans="1:4">
      <c r="A5" s="5" t="s">
        <v>4</v>
      </c>
      <c r="B5" s="6" t="s">
        <v>5</v>
      </c>
      <c r="C5" s="24"/>
      <c r="D5" s="24"/>
    </row>
    <row r="6" spans="1:4">
      <c r="A6" s="7">
        <v>1</v>
      </c>
      <c r="B6" s="7">
        <v>3</v>
      </c>
      <c r="C6" s="7">
        <v>4</v>
      </c>
      <c r="D6" s="7">
        <v>5</v>
      </c>
    </row>
    <row r="7" spans="1:4">
      <c r="A7" s="8">
        <v>1</v>
      </c>
      <c r="B7" s="10" t="s">
        <v>6</v>
      </c>
      <c r="C7" s="9" t="s">
        <v>7</v>
      </c>
      <c r="D7" s="11">
        <v>6</v>
      </c>
    </row>
    <row r="8" spans="1:4" ht="25.5">
      <c r="A8" s="8">
        <v>2</v>
      </c>
      <c r="B8" s="10" t="s">
        <v>8</v>
      </c>
      <c r="C8" s="9" t="s">
        <v>7</v>
      </c>
      <c r="D8" s="11">
        <v>6</v>
      </c>
    </row>
    <row r="9" spans="1:4">
      <c r="A9" s="8">
        <v>3</v>
      </c>
      <c r="B9" s="12" t="s">
        <v>9</v>
      </c>
      <c r="C9" s="13" t="s">
        <v>10</v>
      </c>
      <c r="D9" s="14">
        <f>11.9+12+11.7+12.7</f>
        <v>48.3</v>
      </c>
    </row>
    <row r="10" spans="1:4">
      <c r="A10" s="8">
        <v>4</v>
      </c>
      <c r="B10" s="12" t="s">
        <v>11</v>
      </c>
      <c r="C10" s="13" t="s">
        <v>10</v>
      </c>
      <c r="D10" s="13">
        <f>2.5+2.9</f>
        <v>5.4</v>
      </c>
    </row>
    <row r="11" spans="1:4">
      <c r="A11" s="8">
        <v>5</v>
      </c>
      <c r="B11" s="12" t="s">
        <v>12</v>
      </c>
      <c r="C11" s="13" t="s">
        <v>10</v>
      </c>
      <c r="D11" s="14">
        <f>D9</f>
        <v>48.3</v>
      </c>
    </row>
    <row r="12" spans="1:4" ht="25.5">
      <c r="A12" s="8">
        <v>6</v>
      </c>
      <c r="B12" s="12" t="s">
        <v>13</v>
      </c>
      <c r="C12" s="13" t="s">
        <v>10</v>
      </c>
      <c r="D12" s="14">
        <f>D9</f>
        <v>48.3</v>
      </c>
    </row>
    <row r="13" spans="1:4">
      <c r="A13" s="8">
        <v>7</v>
      </c>
      <c r="B13" s="12" t="s">
        <v>14</v>
      </c>
      <c r="C13" s="13" t="s">
        <v>15</v>
      </c>
      <c r="D13" s="14">
        <f>(3.43+3.4+3.5+3.43+3.4+3.43+7.3+1.85)*2</f>
        <v>59.480000000000004</v>
      </c>
    </row>
    <row r="14" spans="1:4">
      <c r="A14" s="8">
        <v>8</v>
      </c>
      <c r="B14" s="12" t="s">
        <v>16</v>
      </c>
      <c r="C14" s="13" t="s">
        <v>10</v>
      </c>
      <c r="D14" s="13">
        <f>2.5+2.9</f>
        <v>5.4</v>
      </c>
    </row>
    <row r="15" spans="1:4">
      <c r="A15" s="8">
        <v>9</v>
      </c>
      <c r="B15" s="12" t="s">
        <v>17</v>
      </c>
      <c r="C15" s="13" t="s">
        <v>10</v>
      </c>
      <c r="D15" s="13">
        <f>2.5+2.9</f>
        <v>5.4</v>
      </c>
    </row>
    <row r="16" spans="1:4" ht="25.5">
      <c r="A16" s="8">
        <v>10</v>
      </c>
      <c r="B16" s="10" t="s">
        <v>18</v>
      </c>
      <c r="C16" s="9" t="s">
        <v>10</v>
      </c>
      <c r="D16" s="11">
        <f>11.7+12+11.9</f>
        <v>35.6</v>
      </c>
    </row>
    <row r="17" spans="1:4">
      <c r="A17" s="8">
        <v>11</v>
      </c>
      <c r="B17" s="12" t="s">
        <v>19</v>
      </c>
      <c r="C17" s="13" t="s">
        <v>10</v>
      </c>
      <c r="D17" s="15">
        <f>12.7+2.9+2.5</f>
        <v>18.100000000000001</v>
      </c>
    </row>
    <row r="18" spans="1:4" ht="25.5">
      <c r="A18" s="8">
        <v>12</v>
      </c>
      <c r="B18" s="10" t="s">
        <v>20</v>
      </c>
      <c r="C18" s="16" t="s">
        <v>10</v>
      </c>
      <c r="D18" s="17">
        <f>(3.43+3.4+3.5+3.43+3.4+3.43+7.3+1.85)*2*2.9-3*1.5*1.8</f>
        <v>164.39200000000002</v>
      </c>
    </row>
    <row r="19" spans="1:4">
      <c r="A19" s="8">
        <v>13</v>
      </c>
      <c r="B19" s="10" t="s">
        <v>21</v>
      </c>
      <c r="C19" s="16" t="s">
        <v>10</v>
      </c>
      <c r="D19" s="17">
        <f>3.73*0.6+(1.45+1.81+1.82+1.75)*2*1.5</f>
        <v>22.728000000000002</v>
      </c>
    </row>
    <row r="20" spans="1:4">
      <c r="A20" s="8">
        <v>14</v>
      </c>
      <c r="B20" s="12" t="s">
        <v>22</v>
      </c>
      <c r="C20" s="18" t="s">
        <v>10</v>
      </c>
      <c r="D20" s="17">
        <f>3.73*0.6+(1.45+1.81+1.82+1.75)*2*2</f>
        <v>29.558</v>
      </c>
    </row>
    <row r="21" spans="1:4">
      <c r="A21" s="8">
        <v>15</v>
      </c>
      <c r="B21" s="12" t="s">
        <v>23</v>
      </c>
      <c r="C21" s="18" t="s">
        <v>10</v>
      </c>
      <c r="D21" s="17">
        <f>D20</f>
        <v>29.558</v>
      </c>
    </row>
    <row r="22" spans="1:4">
      <c r="A22" s="8">
        <v>16</v>
      </c>
      <c r="B22" s="10" t="s">
        <v>24</v>
      </c>
      <c r="C22" s="16" t="s">
        <v>25</v>
      </c>
      <c r="D22" s="11">
        <v>3</v>
      </c>
    </row>
    <row r="23" spans="1:4">
      <c r="A23" s="8">
        <v>17</v>
      </c>
      <c r="B23" s="10" t="s">
        <v>26</v>
      </c>
      <c r="C23" s="16" t="s">
        <v>7</v>
      </c>
      <c r="D23" s="11">
        <v>2</v>
      </c>
    </row>
    <row r="24" spans="1:4">
      <c r="A24" s="8">
        <v>18</v>
      </c>
      <c r="B24" s="10" t="s">
        <v>27</v>
      </c>
      <c r="C24" s="16"/>
      <c r="D24" s="11">
        <v>1</v>
      </c>
    </row>
    <row r="25" spans="1:4">
      <c r="A25" s="8">
        <v>19</v>
      </c>
      <c r="B25" s="10" t="s">
        <v>28</v>
      </c>
      <c r="C25" s="16" t="s">
        <v>7</v>
      </c>
      <c r="D25" s="11">
        <v>2</v>
      </c>
    </row>
    <row r="26" spans="1:4">
      <c r="A26" s="8">
        <v>20</v>
      </c>
      <c r="B26" s="10" t="s">
        <v>29</v>
      </c>
      <c r="C26" s="16" t="s">
        <v>7</v>
      </c>
      <c r="D26" s="11">
        <v>4</v>
      </c>
    </row>
    <row r="27" spans="1:4" ht="25.5">
      <c r="A27" s="8">
        <v>21</v>
      </c>
      <c r="B27" s="12" t="s">
        <v>30</v>
      </c>
      <c r="C27" s="13" t="s">
        <v>31</v>
      </c>
      <c r="D27" s="13">
        <v>2</v>
      </c>
    </row>
    <row r="28" spans="1:4" ht="25.5">
      <c r="A28" s="8">
        <v>22</v>
      </c>
      <c r="B28" s="12" t="s">
        <v>32</v>
      </c>
      <c r="C28" s="13" t="s">
        <v>31</v>
      </c>
      <c r="D28" s="13">
        <v>1</v>
      </c>
    </row>
    <row r="29" spans="1:4" ht="25.5">
      <c r="A29" s="8">
        <v>23</v>
      </c>
      <c r="B29" s="12" t="s">
        <v>33</v>
      </c>
      <c r="C29" s="13" t="s">
        <v>31</v>
      </c>
      <c r="D29" s="13">
        <v>1</v>
      </c>
    </row>
    <row r="30" spans="1:4" ht="25.5">
      <c r="A30" s="8">
        <v>24</v>
      </c>
      <c r="B30" s="12" t="s">
        <v>34</v>
      </c>
      <c r="C30" s="13" t="s">
        <v>31</v>
      </c>
      <c r="D30" s="11">
        <v>2</v>
      </c>
    </row>
    <row r="31" spans="1:4" ht="25.5">
      <c r="A31" s="8">
        <v>25</v>
      </c>
      <c r="B31" s="12" t="s">
        <v>35</v>
      </c>
      <c r="C31" s="13" t="s">
        <v>36</v>
      </c>
      <c r="D31" s="13">
        <v>1</v>
      </c>
    </row>
    <row r="32" spans="1:4">
      <c r="A32" s="8">
        <v>26</v>
      </c>
      <c r="B32" s="10" t="s">
        <v>37</v>
      </c>
      <c r="C32" s="16" t="s">
        <v>7</v>
      </c>
      <c r="D32" s="11">
        <v>1</v>
      </c>
    </row>
    <row r="33" spans="1:4">
      <c r="A33" s="8">
        <v>27</v>
      </c>
      <c r="B33" s="10" t="s">
        <v>38</v>
      </c>
      <c r="C33" s="16" t="s">
        <v>7</v>
      </c>
      <c r="D33" s="11">
        <v>6</v>
      </c>
    </row>
    <row r="34" spans="1:4">
      <c r="A34" s="8">
        <v>28</v>
      </c>
      <c r="B34" s="12" t="s">
        <v>39</v>
      </c>
      <c r="C34" s="13" t="s">
        <v>7</v>
      </c>
      <c r="D34" s="13">
        <f>2*2+6</f>
        <v>10</v>
      </c>
    </row>
    <row r="35" spans="1:4">
      <c r="A35" s="8">
        <v>29</v>
      </c>
      <c r="B35" s="12" t="s">
        <v>40</v>
      </c>
      <c r="C35" s="13" t="s">
        <v>10</v>
      </c>
      <c r="D35" s="13">
        <f>11.9+2.5+12.7+2.9+11.7+12</f>
        <v>53.7</v>
      </c>
    </row>
    <row r="36" spans="1:4">
      <c r="A36" s="8">
        <v>30</v>
      </c>
      <c r="B36" s="10" t="s">
        <v>41</v>
      </c>
      <c r="C36" s="16" t="s">
        <v>7</v>
      </c>
      <c r="D36" s="11">
        <v>6</v>
      </c>
    </row>
    <row r="37" spans="1:4">
      <c r="A37" s="8">
        <v>31</v>
      </c>
      <c r="B37" s="10" t="s">
        <v>42</v>
      </c>
      <c r="C37" s="16" t="s">
        <v>7</v>
      </c>
      <c r="D37" s="11">
        <f>4*3+1+1+1</f>
        <v>15</v>
      </c>
    </row>
    <row r="38" spans="1:4">
      <c r="A38" s="8">
        <v>32</v>
      </c>
      <c r="B38" s="12" t="s">
        <v>43</v>
      </c>
      <c r="C38" s="13" t="s">
        <v>31</v>
      </c>
      <c r="D38" s="13">
        <v>1</v>
      </c>
    </row>
    <row r="39" spans="1:4">
      <c r="A39" s="8">
        <v>33</v>
      </c>
      <c r="B39" s="10" t="s">
        <v>44</v>
      </c>
      <c r="C39" s="9" t="s">
        <v>45</v>
      </c>
      <c r="D39" s="11">
        <v>2</v>
      </c>
    </row>
  </sheetData>
  <mergeCells count="2">
    <mergeCell ref="C4:C5"/>
    <mergeCell ref="D4:D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2011-07-29T11:55:53Z</dcterms:modified>
</cp:coreProperties>
</file>