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15" yWindow="45" windowWidth="23865" windowHeight="15960"/>
  </bookViews>
  <sheets>
    <sheet name="SAT RevA 07.05.13" sheetId="5" r:id="rId1"/>
  </sheets>
  <definedNames>
    <definedName name="_xlnm._FilterDatabase" localSheetId="0" hidden="1">'SAT RevA 07.05.13'!$A$4:$F$5</definedName>
    <definedName name="_xlnm.Print_Area" localSheetId="0">'SAT RevA 07.05.13'!$A$1:$F$82</definedName>
    <definedName name="_xlnm.Print_Titles" localSheetId="0">'SAT RevA 07.05.13'!$4:$4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5" i="5"/>
  <c r="A16"/>
  <c r="A10"/>
  <c r="A11"/>
  <c r="A12"/>
  <c r="A13"/>
  <c r="A14"/>
  <c r="A72"/>
  <c r="A73"/>
  <c r="A74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17"/>
  <c r="A18"/>
  <c r="A19"/>
  <c r="A20"/>
  <c r="A21"/>
  <c r="A22"/>
  <c r="A23"/>
  <c r="A24"/>
  <c r="A25"/>
  <c r="A26"/>
  <c r="A27"/>
  <c r="E68"/>
  <c r="E69"/>
  <c r="E64"/>
  <c r="A64"/>
  <c r="A65"/>
  <c r="A66"/>
  <c r="A67"/>
  <c r="A68"/>
  <c r="A69"/>
  <c r="A39"/>
  <c r="A40"/>
  <c r="E35"/>
  <c r="E36"/>
  <c r="E31"/>
  <c r="A31"/>
  <c r="A32"/>
  <c r="A33"/>
  <c r="A34"/>
  <c r="A35"/>
  <c r="A36"/>
</calcChain>
</file>

<file path=xl/sharedStrings.xml><?xml version="1.0" encoding="utf-8"?>
<sst xmlns="http://schemas.openxmlformats.org/spreadsheetml/2006/main" count="194" uniqueCount="89">
  <si>
    <t>gab.</t>
  </si>
  <si>
    <t>kompl.</t>
  </si>
  <si>
    <t>Izmēri</t>
  </si>
  <si>
    <t>Piezīmes</t>
  </si>
  <si>
    <t>№</t>
  </si>
  <si>
    <t>Nosaukums, aprīkojums</t>
  </si>
  <si>
    <t>01</t>
  </si>
  <si>
    <t>02</t>
  </si>
  <si>
    <t>03</t>
  </si>
  <si>
    <t>04</t>
  </si>
  <si>
    <t>05</t>
  </si>
  <si>
    <t>06</t>
  </si>
  <si>
    <t>Daudz.</t>
  </si>
  <si>
    <t>Būvuzņēmējam jādod pilna apjoma tendera cenu piedāvājumu, ieskaitot darbus un materiālus, kas nav uzrādīti projektā,                                                  bet ir nepieciešami projektēto sistēmu montāžai, palaišanai un nodošanai.</t>
  </si>
  <si>
    <t>Mērv.</t>
  </si>
  <si>
    <r>
      <t xml:space="preserve">Adrese: </t>
    </r>
    <r>
      <rPr>
        <sz val="9"/>
        <rFont val="Arial"/>
        <family val="2"/>
      </rPr>
      <t>RĪGAS IELA 22, JELGAVA</t>
    </r>
  </si>
  <si>
    <t>m</t>
  </si>
  <si>
    <t>Brīdinājuma lenta</t>
  </si>
  <si>
    <t>precizēt pēc vietas</t>
  </si>
  <si>
    <t xml:space="preserve">Grunts LARAGRUNTS divas kārtas </t>
  </si>
  <si>
    <t xml:space="preserve">Gruntējuma GF 021 viena kārta </t>
  </si>
  <si>
    <t>Šķembas</t>
  </si>
  <si>
    <t>Bitums B-IV</t>
  </si>
  <si>
    <t>Rupjgraudagainas smilts bez māla un akmeņiem</t>
  </si>
  <si>
    <t>Elektrokabeļu aizsardzība Arot PS110</t>
  </si>
  <si>
    <t>Signalizācijas sistēmas elementi</t>
  </si>
  <si>
    <t>Metināšanas materiāli</t>
  </si>
  <si>
    <t>Pārējie materiāli, palīgmateriāli</t>
  </si>
  <si>
    <t>Zemes darbi</t>
  </si>
  <si>
    <t>Grunts izstrāde ar ekskavatoru</t>
  </si>
  <si>
    <t>Grunts izstrāde ar rokām</t>
  </si>
  <si>
    <t>Grunts izstrāde ar rokām kommukāciju tuvumā</t>
  </si>
  <si>
    <t xml:space="preserve">Tranšeju aizberšana ar  ekskavatoru </t>
  </si>
  <si>
    <t>Liekās grunts izvešana</t>
  </si>
  <si>
    <t>Celtniecības darbi</t>
  </si>
  <si>
    <t>Signalizācijas sistēmas montāža</t>
  </si>
  <si>
    <t>*Visus augstāk minētos materiālus drīkst aizvietot ar analogiem iepriekš saskaņojot ar pasūtītāju un projektētāju.</t>
  </si>
  <si>
    <t>*Sastādot piedāvājumu ņemt vērā arī plānus.</t>
  </si>
  <si>
    <t>*Būvnieka pienākums ir paredzēt vertikālās atzīmju izmaiņas, pēc būvniecības darbu sākšanas,</t>
  </si>
  <si>
    <t>jebkuras atkāpes saskaņot ar projektētāju un pasūtītāju.</t>
  </si>
  <si>
    <r>
      <t>Objekts:</t>
    </r>
    <r>
      <rPr>
        <sz val="9"/>
        <rFont val="Arial"/>
        <family val="2"/>
      </rPr>
      <t xml:space="preserve"> LLU PĀRTIKAS TEHNOLOĢIJAS FAKULTĀTE </t>
    </r>
  </si>
  <si>
    <t>Siltumtrase (pieslēgums ēkai nr.1)</t>
  </si>
  <si>
    <t>Darba apjomi (pieslēgums ēkai nr.1)</t>
  </si>
  <si>
    <t>"Poliurs"</t>
  </si>
  <si>
    <t>"Naval"</t>
  </si>
  <si>
    <t>"Biolar"</t>
  </si>
  <si>
    <t>(savienot ar Valdekas proj.)</t>
  </si>
  <si>
    <t>Darba apjomi (pieslēgums ēkai nr.2)</t>
  </si>
  <si>
    <r>
      <t xml:space="preserve">Elastīgo ievadu izbūve </t>
    </r>
    <r>
      <rPr>
        <sz val="9"/>
        <rFont val="Symbol"/>
        <family val="1"/>
        <charset val="2"/>
      </rPr>
      <t/>
    </r>
  </si>
  <si>
    <t>Ø76/140</t>
  </si>
  <si>
    <t xml:space="preserve">Pamatnes ierīkošana zem cauruļvadiem no rupjgraudagainas smilts (bez māla un akmeņiem) </t>
  </si>
  <si>
    <t xml:space="preserve">h=0,15m </t>
  </si>
  <si>
    <t xml:space="preserve">h=~0,5m </t>
  </si>
  <si>
    <t>Tranšeju aizberšana ar rupjgraudainu smilti ar ekskavatoru sekojošu blietēšanu pa kārtām un planēšanu ar roku darbu</t>
  </si>
  <si>
    <t>Siltumtrase (pieslēgums ēkai nr.2)</t>
  </si>
  <si>
    <t>Izolēti  vārsti</t>
  </si>
  <si>
    <t xml:space="preserve">  DN 65 L=1.5m</t>
  </si>
  <si>
    <r>
      <t xml:space="preserve">Izolēta pāreja                                                                    </t>
    </r>
    <r>
      <rPr>
        <sz val="9"/>
        <rFont val="Symbol"/>
        <family val="1"/>
        <charset val="2"/>
      </rPr>
      <t/>
    </r>
  </si>
  <si>
    <t>Ø139/225 -Ø76/140</t>
  </si>
  <si>
    <r>
      <t xml:space="preserve">Izolētas caurules </t>
    </r>
    <r>
      <rPr>
        <sz val="9"/>
        <rFont val="Symbol"/>
        <family val="1"/>
        <charset val="2"/>
      </rPr>
      <t/>
    </r>
  </si>
  <si>
    <t xml:space="preserve">Izolēti  līkumi </t>
  </si>
  <si>
    <t>Ø76/140 900  0.5m x 0.5m</t>
  </si>
  <si>
    <t>Vārsti (metināmais no nerūsējošā tērauda)</t>
  </si>
  <si>
    <t xml:space="preserve">DN 65 </t>
  </si>
  <si>
    <t xml:space="preserve">Gruntējuma viena kārta </t>
  </si>
  <si>
    <t xml:space="preserve">GF 021 </t>
  </si>
  <si>
    <r>
      <t xml:space="preserve">Uzmava Belma Flex </t>
    </r>
    <r>
      <rPr>
        <sz val="9"/>
        <rFont val="Symbol"/>
        <family val="1"/>
        <charset val="2"/>
      </rPr>
      <t/>
    </r>
  </si>
  <si>
    <t xml:space="preserve">Gala uzmavas </t>
  </si>
  <si>
    <r>
      <t xml:space="preserve">Elastīgie ievadi </t>
    </r>
    <r>
      <rPr>
        <sz val="9"/>
        <rFont val="Symbol"/>
        <family val="1"/>
        <charset val="2"/>
      </rPr>
      <t/>
    </r>
  </si>
  <si>
    <t>Ø140</t>
  </si>
  <si>
    <t>CCS-DHEC Ø76/140mm</t>
  </si>
  <si>
    <t>Ø140mm</t>
  </si>
  <si>
    <t xml:space="preserve">DN125 </t>
  </si>
  <si>
    <t xml:space="preserve">Izolēti  vārsti  </t>
  </si>
  <si>
    <t>DN 125 L=1.5m</t>
  </si>
  <si>
    <t>Izolēti T-atzari ar 1 servisa krānu DN 50</t>
  </si>
  <si>
    <t>Elastīgie ievadi</t>
  </si>
  <si>
    <t>Spilveni</t>
  </si>
  <si>
    <t>CCS-DHEC Ø139/250mm</t>
  </si>
  <si>
    <t>Ø139/250</t>
  </si>
  <si>
    <t xml:space="preserve">Ø139/250 </t>
  </si>
  <si>
    <t>Divcauruļu siltumtīklu montāža no rūpnieciski izolētām tērauda caurulēm tranšejā</t>
  </si>
  <si>
    <r>
      <t>m</t>
    </r>
    <r>
      <rPr>
        <vertAlign val="superscript"/>
        <sz val="9"/>
        <rFont val="Arial"/>
        <family val="2"/>
      </rPr>
      <t>3</t>
    </r>
  </si>
  <si>
    <t>Izolēti  līkumi  1.2m x 1.2m</t>
  </si>
  <si>
    <r>
      <t>m</t>
    </r>
    <r>
      <rPr>
        <vertAlign val="superscript"/>
        <sz val="9"/>
        <rFont val="Arial"/>
        <family val="2"/>
      </rPr>
      <t>2</t>
    </r>
  </si>
  <si>
    <t>*Būvnieka pienākums ir paredzēt papildus izdevumus, kas varētu rasties būvniecības laikā.</t>
  </si>
  <si>
    <t>Siltumtīklu montāža no rūpnieciski izolētām tērauda caurulēm  tranšejā</t>
  </si>
  <si>
    <t xml:space="preserve"> S 50mm</t>
  </si>
  <si>
    <t>S 50mm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</si>
</sst>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  <charset val="186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i/>
      <sz val="9"/>
      <name val="Times New Roman"/>
      <family val="1"/>
    </font>
    <font>
      <sz val="9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sz val="9"/>
      <name val="Symbol"/>
      <family val="1"/>
      <charset val="2"/>
    </font>
    <font>
      <vertAlign val="superscript"/>
      <sz val="9"/>
      <name val="Arial"/>
      <family val="2"/>
    </font>
    <font>
      <u/>
      <sz val="10"/>
      <color theme="10"/>
      <name val="Arial"/>
      <charset val="186"/>
    </font>
    <font>
      <u/>
      <sz val="10"/>
      <color theme="11"/>
      <name val="Arial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8">
    <xf numFmtId="0" fontId="0" fillId="0" borderId="0"/>
    <xf numFmtId="0" fontId="1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8">
    <xf numFmtId="0" fontId="0" fillId="0" borderId="0" xfId="0"/>
    <xf numFmtId="164" fontId="2" fillId="0" borderId="0" xfId="1" applyNumberFormat="1" applyFont="1" applyFill="1"/>
    <xf numFmtId="0" fontId="6" fillId="0" borderId="0" xfId="1" applyFont="1" applyFill="1"/>
    <xf numFmtId="0" fontId="2" fillId="0" borderId="0" xfId="1" applyFont="1" applyFill="1"/>
    <xf numFmtId="164" fontId="2" fillId="0" borderId="0" xfId="1" applyNumberFormat="1" applyFont="1" applyFill="1" applyBorder="1"/>
    <xf numFmtId="0" fontId="6" fillId="0" borderId="0" xfId="1" applyFont="1" applyFill="1" applyBorder="1"/>
    <xf numFmtId="0" fontId="2" fillId="0" borderId="0" xfId="1" applyFont="1" applyFill="1" applyBorder="1"/>
    <xf numFmtId="1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/>
    </xf>
    <xf numFmtId="2" fontId="8" fillId="0" borderId="1" xfId="1" applyNumberFormat="1" applyFont="1" applyFill="1" applyBorder="1"/>
    <xf numFmtId="2" fontId="9" fillId="0" borderId="1" xfId="1" applyNumberFormat="1" applyFont="1" applyFill="1" applyBorder="1"/>
    <xf numFmtId="2" fontId="7" fillId="0" borderId="1" xfId="1" applyNumberFormat="1" applyFont="1" applyFill="1" applyBorder="1"/>
    <xf numFmtId="2" fontId="10" fillId="0" borderId="1" xfId="1" applyNumberFormat="1" applyFont="1" applyFill="1" applyBorder="1" applyAlignment="1">
      <alignment vertical="center" wrapText="1" shrinkToFit="1"/>
    </xf>
    <xf numFmtId="2" fontId="5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/>
    </xf>
    <xf numFmtId="2" fontId="2" fillId="0" borderId="1" xfId="1" applyNumberFormat="1" applyFont="1" applyFill="1" applyBorder="1"/>
    <xf numFmtId="2" fontId="2" fillId="0" borderId="1" xfId="1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/>
    </xf>
    <xf numFmtId="2" fontId="4" fillId="0" borderId="3" xfId="0" applyNumberFormat="1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_RS_spec_vent_17.0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82"/>
  <sheetViews>
    <sheetView tabSelected="1" zoomScale="175" zoomScaleNormal="175" zoomScaleSheetLayoutView="100" zoomScalePageLayoutView="175" workbookViewId="0">
      <pane ySplit="5" topLeftCell="A30" activePane="bottomLeft" state="frozen"/>
      <selection pane="bottomLeft" activeCell="F45" sqref="F45"/>
    </sheetView>
  </sheetViews>
  <sheetFormatPr defaultColWidth="8.85546875" defaultRowHeight="12.75"/>
  <cols>
    <col min="1" max="1" width="6.42578125" style="10" customWidth="1"/>
    <col min="2" max="2" width="41.42578125" style="11" customWidth="1"/>
    <col min="3" max="3" width="23.7109375" style="9" customWidth="1"/>
    <col min="4" max="4" width="6.140625" style="7" customWidth="1"/>
    <col min="5" max="5" width="7.85546875" style="9" customWidth="1"/>
    <col min="6" max="6" width="16" style="8" customWidth="1"/>
    <col min="7" max="7" width="8.85546875" style="1"/>
    <col min="8" max="9" width="8.85546875" style="2"/>
    <col min="10" max="16384" width="8.85546875" style="3"/>
  </cols>
  <sheetData>
    <row r="2" spans="1:9">
      <c r="A2" s="12" t="s">
        <v>13</v>
      </c>
      <c r="B2" s="12"/>
      <c r="C2" s="12"/>
      <c r="D2" s="12"/>
      <c r="E2" s="12"/>
      <c r="F2" s="12"/>
    </row>
    <row r="3" spans="1:9">
      <c r="A3" s="12"/>
      <c r="B3" s="12"/>
      <c r="C3" s="12"/>
      <c r="D3" s="12"/>
      <c r="E3" s="12"/>
      <c r="F3" s="12"/>
    </row>
    <row r="4" spans="1:9" s="6" customFormat="1">
      <c r="A4" s="13" t="s">
        <v>4</v>
      </c>
      <c r="B4" s="14" t="s">
        <v>5</v>
      </c>
      <c r="C4" s="15" t="s">
        <v>2</v>
      </c>
      <c r="D4" s="15" t="s">
        <v>12</v>
      </c>
      <c r="E4" s="15" t="s">
        <v>14</v>
      </c>
      <c r="F4" s="16" t="s">
        <v>3</v>
      </c>
      <c r="G4" s="4"/>
      <c r="H4" s="5"/>
      <c r="I4" s="5"/>
    </row>
    <row r="5" spans="1:9" s="6" customFormat="1">
      <c r="A5" s="13" t="s">
        <v>6</v>
      </c>
      <c r="B5" s="13" t="s">
        <v>7</v>
      </c>
      <c r="C5" s="15" t="s">
        <v>8</v>
      </c>
      <c r="D5" s="15" t="s">
        <v>9</v>
      </c>
      <c r="E5" s="15" t="s">
        <v>10</v>
      </c>
      <c r="F5" s="16" t="s">
        <v>11</v>
      </c>
      <c r="G5" s="4"/>
      <c r="H5" s="5"/>
      <c r="I5" s="5"/>
    </row>
    <row r="6" spans="1:9" s="6" customFormat="1">
      <c r="A6" s="17" t="s">
        <v>40</v>
      </c>
      <c r="B6" s="18"/>
      <c r="C6" s="18"/>
      <c r="D6" s="19"/>
      <c r="E6" s="19"/>
      <c r="F6" s="20"/>
      <c r="G6" s="4"/>
      <c r="H6" s="5"/>
      <c r="I6" s="5"/>
    </row>
    <row r="7" spans="1:9" s="6" customFormat="1">
      <c r="A7" s="17" t="s">
        <v>15</v>
      </c>
      <c r="B7" s="18"/>
      <c r="C7" s="18"/>
      <c r="D7" s="19"/>
      <c r="E7" s="19"/>
      <c r="F7" s="20"/>
      <c r="G7" s="4"/>
      <c r="H7" s="5"/>
      <c r="I7" s="5"/>
    </row>
    <row r="8" spans="1:9">
      <c r="A8" s="21" t="s">
        <v>41</v>
      </c>
      <c r="B8" s="21"/>
      <c r="C8" s="21"/>
      <c r="D8" s="21"/>
      <c r="E8" s="21"/>
      <c r="F8" s="21"/>
    </row>
    <row r="9" spans="1:9">
      <c r="A9" s="22">
        <v>1</v>
      </c>
      <c r="B9" s="23" t="s">
        <v>59</v>
      </c>
      <c r="C9" s="24" t="s">
        <v>49</v>
      </c>
      <c r="D9" s="25">
        <v>20</v>
      </c>
      <c r="E9" s="26" t="s">
        <v>16</v>
      </c>
      <c r="F9" s="26" t="s">
        <v>43</v>
      </c>
    </row>
    <row r="10" spans="1:9">
      <c r="A10" s="22">
        <f t="shared" ref="A10:A27" si="0">1+A9</f>
        <v>2</v>
      </c>
      <c r="B10" s="23" t="s">
        <v>60</v>
      </c>
      <c r="C10" s="24" t="s">
        <v>61</v>
      </c>
      <c r="D10" s="26">
        <v>4</v>
      </c>
      <c r="E10" s="26" t="s">
        <v>0</v>
      </c>
      <c r="F10" s="26" t="s">
        <v>43</v>
      </c>
    </row>
    <row r="11" spans="1:9">
      <c r="A11" s="22">
        <f t="shared" si="0"/>
        <v>3</v>
      </c>
      <c r="B11" s="23" t="s">
        <v>57</v>
      </c>
      <c r="C11" s="24" t="s">
        <v>58</v>
      </c>
      <c r="D11" s="26">
        <v>2</v>
      </c>
      <c r="E11" s="26" t="s">
        <v>0</v>
      </c>
      <c r="F11" s="26" t="s">
        <v>43</v>
      </c>
    </row>
    <row r="12" spans="1:9">
      <c r="A12" s="22">
        <f t="shared" si="0"/>
        <v>4</v>
      </c>
      <c r="B12" s="23" t="s">
        <v>55</v>
      </c>
      <c r="C12" s="24" t="s">
        <v>56</v>
      </c>
      <c r="D12" s="26">
        <v>2</v>
      </c>
      <c r="E12" s="26" t="s">
        <v>0</v>
      </c>
      <c r="F12" s="26" t="s">
        <v>43</v>
      </c>
    </row>
    <row r="13" spans="1:9">
      <c r="A13" s="22">
        <f t="shared" si="0"/>
        <v>5</v>
      </c>
      <c r="B13" s="23" t="s">
        <v>62</v>
      </c>
      <c r="C13" s="24" t="s">
        <v>63</v>
      </c>
      <c r="D13" s="26">
        <v>2</v>
      </c>
      <c r="E13" s="26" t="s">
        <v>0</v>
      </c>
      <c r="F13" s="26" t="s">
        <v>44</v>
      </c>
    </row>
    <row r="14" spans="1:9">
      <c r="A14" s="22">
        <f t="shared" si="0"/>
        <v>6</v>
      </c>
      <c r="B14" s="23" t="s">
        <v>68</v>
      </c>
      <c r="C14" s="24" t="s">
        <v>69</v>
      </c>
      <c r="D14" s="26">
        <v>4</v>
      </c>
      <c r="E14" s="26" t="s">
        <v>0</v>
      </c>
      <c r="F14" s="26" t="s">
        <v>43</v>
      </c>
    </row>
    <row r="15" spans="1:9">
      <c r="A15" s="22">
        <f t="shared" si="0"/>
        <v>7</v>
      </c>
      <c r="B15" s="23" t="s">
        <v>77</v>
      </c>
      <c r="C15" s="24" t="s">
        <v>88</v>
      </c>
      <c r="D15" s="26">
        <v>4</v>
      </c>
      <c r="E15" s="26" t="s">
        <v>0</v>
      </c>
      <c r="F15" s="26" t="s">
        <v>43</v>
      </c>
    </row>
    <row r="16" spans="1:9">
      <c r="A16" s="22">
        <f t="shared" si="0"/>
        <v>8</v>
      </c>
      <c r="B16" s="23" t="s">
        <v>17</v>
      </c>
      <c r="C16" s="24"/>
      <c r="D16" s="26">
        <v>20</v>
      </c>
      <c r="E16" s="26" t="s">
        <v>16</v>
      </c>
      <c r="F16" s="26"/>
    </row>
    <row r="17" spans="1:6">
      <c r="A17" s="22">
        <f t="shared" si="0"/>
        <v>9</v>
      </c>
      <c r="B17" s="23" t="s">
        <v>67</v>
      </c>
      <c r="C17" s="24" t="s">
        <v>70</v>
      </c>
      <c r="D17" s="26">
        <v>2</v>
      </c>
      <c r="E17" s="26" t="s">
        <v>0</v>
      </c>
      <c r="F17" s="26" t="s">
        <v>43</v>
      </c>
    </row>
    <row r="18" spans="1:6">
      <c r="A18" s="22">
        <f t="shared" si="0"/>
        <v>10</v>
      </c>
      <c r="B18" s="23" t="s">
        <v>66</v>
      </c>
      <c r="C18" s="24" t="s">
        <v>71</v>
      </c>
      <c r="D18" s="26">
        <v>1</v>
      </c>
      <c r="E18" s="26" t="s">
        <v>1</v>
      </c>
      <c r="F18" s="26" t="s">
        <v>18</v>
      </c>
    </row>
    <row r="19" spans="1:6">
      <c r="A19" s="22">
        <f t="shared" si="0"/>
        <v>11</v>
      </c>
      <c r="B19" s="23" t="s">
        <v>19</v>
      </c>
      <c r="C19" s="24"/>
      <c r="D19" s="26">
        <v>1</v>
      </c>
      <c r="E19" s="26" t="s">
        <v>1</v>
      </c>
      <c r="F19" s="25" t="s">
        <v>45</v>
      </c>
    </row>
    <row r="20" spans="1:6">
      <c r="A20" s="22">
        <f t="shared" si="0"/>
        <v>12</v>
      </c>
      <c r="B20" s="23" t="s">
        <v>64</v>
      </c>
      <c r="C20" s="24" t="s">
        <v>65</v>
      </c>
      <c r="D20" s="26">
        <v>1</v>
      </c>
      <c r="E20" s="26" t="s">
        <v>1</v>
      </c>
      <c r="F20" s="26"/>
    </row>
    <row r="21" spans="1:6" ht="13.5">
      <c r="A21" s="22">
        <f t="shared" si="0"/>
        <v>13</v>
      </c>
      <c r="B21" s="23" t="s">
        <v>21</v>
      </c>
      <c r="C21" s="24"/>
      <c r="D21" s="26">
        <v>1</v>
      </c>
      <c r="E21" s="26" t="s">
        <v>82</v>
      </c>
      <c r="F21" s="26"/>
    </row>
    <row r="22" spans="1:6" ht="13.5">
      <c r="A22" s="22">
        <f t="shared" si="0"/>
        <v>14</v>
      </c>
      <c r="B22" s="23" t="s">
        <v>22</v>
      </c>
      <c r="C22" s="24"/>
      <c r="D22" s="26">
        <v>2</v>
      </c>
      <c r="E22" s="26" t="s">
        <v>84</v>
      </c>
      <c r="F22" s="26"/>
    </row>
    <row r="23" spans="1:6" ht="13.5">
      <c r="A23" s="22">
        <f t="shared" si="0"/>
        <v>15</v>
      </c>
      <c r="B23" s="23" t="s">
        <v>23</v>
      </c>
      <c r="C23" s="24"/>
      <c r="D23" s="26">
        <v>1.5</v>
      </c>
      <c r="E23" s="26" t="s">
        <v>82</v>
      </c>
      <c r="F23" s="26"/>
    </row>
    <row r="24" spans="1:6">
      <c r="A24" s="22">
        <f t="shared" si="0"/>
        <v>16</v>
      </c>
      <c r="B24" s="23" t="s">
        <v>24</v>
      </c>
      <c r="C24" s="24"/>
      <c r="D24" s="26">
        <v>2</v>
      </c>
      <c r="E24" s="26" t="s">
        <v>16</v>
      </c>
      <c r="F24" s="26"/>
    </row>
    <row r="25" spans="1:6">
      <c r="A25" s="22">
        <f t="shared" si="0"/>
        <v>17</v>
      </c>
      <c r="B25" s="23" t="s">
        <v>25</v>
      </c>
      <c r="C25" s="24"/>
      <c r="D25" s="26">
        <v>1</v>
      </c>
      <c r="E25" s="26" t="s">
        <v>1</v>
      </c>
      <c r="F25" s="26"/>
    </row>
    <row r="26" spans="1:6">
      <c r="A26" s="22">
        <f t="shared" si="0"/>
        <v>18</v>
      </c>
      <c r="B26" s="23" t="s">
        <v>26</v>
      </c>
      <c r="C26" s="24"/>
      <c r="D26" s="26">
        <v>1</v>
      </c>
      <c r="E26" s="26" t="s">
        <v>1</v>
      </c>
      <c r="F26" s="26"/>
    </row>
    <row r="27" spans="1:6">
      <c r="A27" s="22">
        <f t="shared" si="0"/>
        <v>19</v>
      </c>
      <c r="B27" s="23" t="s">
        <v>27</v>
      </c>
      <c r="C27" s="24"/>
      <c r="D27" s="26">
        <v>1</v>
      </c>
      <c r="E27" s="26" t="s">
        <v>1</v>
      </c>
      <c r="F27" s="26"/>
    </row>
    <row r="28" spans="1:6">
      <c r="A28" s="21" t="s">
        <v>42</v>
      </c>
      <c r="B28" s="21"/>
      <c r="C28" s="21"/>
      <c r="D28" s="21"/>
      <c r="E28" s="21"/>
      <c r="F28" s="21"/>
    </row>
    <row r="29" spans="1:6">
      <c r="A29" s="21" t="s">
        <v>28</v>
      </c>
      <c r="B29" s="21"/>
      <c r="C29" s="21"/>
      <c r="D29" s="21"/>
      <c r="E29" s="21"/>
      <c r="F29" s="21"/>
    </row>
    <row r="30" spans="1:6" ht="13.5">
      <c r="A30" s="22">
        <v>1</v>
      </c>
      <c r="B30" s="23" t="s">
        <v>29</v>
      </c>
      <c r="C30" s="24"/>
      <c r="D30" s="26" t="s">
        <v>82</v>
      </c>
      <c r="E30" s="26">
        <v>12</v>
      </c>
      <c r="F30" s="27"/>
    </row>
    <row r="31" spans="1:6" ht="13.5">
      <c r="A31" s="22">
        <f t="shared" ref="A31:A36" si="1">A30+1</f>
        <v>2</v>
      </c>
      <c r="B31" s="23" t="s">
        <v>30</v>
      </c>
      <c r="C31" s="24"/>
      <c r="D31" s="26" t="s">
        <v>82</v>
      </c>
      <c r="E31" s="26">
        <f>E30*10%</f>
        <v>1.2000000000000002</v>
      </c>
      <c r="F31" s="27"/>
    </row>
    <row r="32" spans="1:6">
      <c r="A32" s="22">
        <f t="shared" si="1"/>
        <v>3</v>
      </c>
      <c r="B32" s="23" t="s">
        <v>31</v>
      </c>
      <c r="C32" s="24"/>
      <c r="D32" s="24"/>
      <c r="E32" s="24"/>
      <c r="F32" s="26" t="s">
        <v>18</v>
      </c>
    </row>
    <row r="33" spans="1:6" ht="24">
      <c r="A33" s="22">
        <f t="shared" si="1"/>
        <v>4</v>
      </c>
      <c r="B33" s="23" t="s">
        <v>50</v>
      </c>
      <c r="C33" s="24" t="s">
        <v>51</v>
      </c>
      <c r="D33" s="26" t="s">
        <v>82</v>
      </c>
      <c r="E33" s="26">
        <v>1.5</v>
      </c>
      <c r="F33" s="27"/>
    </row>
    <row r="34" spans="1:6" ht="36">
      <c r="A34" s="22">
        <f t="shared" si="1"/>
        <v>5</v>
      </c>
      <c r="B34" s="23" t="s">
        <v>53</v>
      </c>
      <c r="C34" s="24" t="s">
        <v>52</v>
      </c>
      <c r="D34" s="26" t="s">
        <v>82</v>
      </c>
      <c r="E34" s="26">
        <v>7.5</v>
      </c>
      <c r="F34" s="27"/>
    </row>
    <row r="35" spans="1:6" ht="13.5">
      <c r="A35" s="22">
        <f t="shared" si="1"/>
        <v>6</v>
      </c>
      <c r="B35" s="23" t="s">
        <v>32</v>
      </c>
      <c r="C35" s="24"/>
      <c r="D35" s="26" t="s">
        <v>82</v>
      </c>
      <c r="E35" s="26">
        <f>E30-E33-E34</f>
        <v>3</v>
      </c>
      <c r="F35" s="27"/>
    </row>
    <row r="36" spans="1:6" ht="13.5">
      <c r="A36" s="22">
        <f t="shared" si="1"/>
        <v>7</v>
      </c>
      <c r="B36" s="23" t="s">
        <v>33</v>
      </c>
      <c r="C36" s="24"/>
      <c r="D36" s="26" t="s">
        <v>82</v>
      </c>
      <c r="E36" s="26">
        <f>E30-E35</f>
        <v>9</v>
      </c>
      <c r="F36" s="27"/>
    </row>
    <row r="37" spans="1:6">
      <c r="A37" s="21" t="s">
        <v>34</v>
      </c>
      <c r="B37" s="21"/>
      <c r="C37" s="21"/>
      <c r="D37" s="21"/>
      <c r="E37" s="21"/>
      <c r="F37" s="21"/>
    </row>
    <row r="38" spans="1:6">
      <c r="A38" s="22">
        <v>1</v>
      </c>
      <c r="B38" s="23" t="s">
        <v>48</v>
      </c>
      <c r="C38" s="24" t="s">
        <v>69</v>
      </c>
      <c r="D38" s="26">
        <v>2</v>
      </c>
      <c r="E38" s="26" t="s">
        <v>0</v>
      </c>
      <c r="F38" s="26"/>
    </row>
    <row r="39" spans="1:6" ht="24">
      <c r="A39" s="22">
        <f t="shared" ref="A39:A40" si="2">A38+1</f>
        <v>2</v>
      </c>
      <c r="B39" s="23" t="s">
        <v>86</v>
      </c>
      <c r="C39" s="24" t="s">
        <v>49</v>
      </c>
      <c r="D39" s="26" t="s">
        <v>16</v>
      </c>
      <c r="E39" s="26">
        <v>20</v>
      </c>
      <c r="F39" s="26"/>
    </row>
    <row r="40" spans="1:6">
      <c r="A40" s="22">
        <f t="shared" si="2"/>
        <v>3</v>
      </c>
      <c r="B40" s="23" t="s">
        <v>35</v>
      </c>
      <c r="C40" s="24" t="s">
        <v>46</v>
      </c>
      <c r="D40" s="26" t="s">
        <v>1</v>
      </c>
      <c r="E40" s="26">
        <v>1</v>
      </c>
      <c r="F40" s="26"/>
    </row>
    <row r="41" spans="1:6">
      <c r="A41" s="21" t="s">
        <v>54</v>
      </c>
      <c r="B41" s="21"/>
      <c r="C41" s="21"/>
      <c r="D41" s="21"/>
      <c r="E41" s="21"/>
      <c r="F41" s="21"/>
    </row>
    <row r="42" spans="1:6">
      <c r="A42" s="22">
        <v>1</v>
      </c>
      <c r="B42" s="23" t="s">
        <v>59</v>
      </c>
      <c r="C42" s="24" t="s">
        <v>79</v>
      </c>
      <c r="D42" s="25">
        <v>170</v>
      </c>
      <c r="E42" s="26" t="s">
        <v>16</v>
      </c>
      <c r="F42" s="26" t="s">
        <v>43</v>
      </c>
    </row>
    <row r="43" spans="1:6">
      <c r="A43" s="22">
        <f>1+A42</f>
        <v>2</v>
      </c>
      <c r="B43" s="23" t="s">
        <v>83</v>
      </c>
      <c r="C43" s="24" t="s">
        <v>80</v>
      </c>
      <c r="D43" s="26">
        <v>10</v>
      </c>
      <c r="E43" s="26" t="s">
        <v>0</v>
      </c>
      <c r="F43" s="26" t="s">
        <v>43</v>
      </c>
    </row>
    <row r="44" spans="1:6">
      <c r="A44" s="22">
        <f t="shared" ref="A44:A60" si="3">1+A43</f>
        <v>3</v>
      </c>
      <c r="B44" s="23" t="s">
        <v>75</v>
      </c>
      <c r="C44" s="24" t="s">
        <v>79</v>
      </c>
      <c r="D44" s="26">
        <v>2</v>
      </c>
      <c r="E44" s="26" t="s">
        <v>0</v>
      </c>
      <c r="F44" s="26" t="s">
        <v>43</v>
      </c>
    </row>
    <row r="45" spans="1:6">
      <c r="A45" s="22">
        <f t="shared" si="3"/>
        <v>4</v>
      </c>
      <c r="B45" s="23" t="s">
        <v>73</v>
      </c>
      <c r="C45" s="24" t="s">
        <v>74</v>
      </c>
      <c r="D45" s="26">
        <v>2</v>
      </c>
      <c r="E45" s="26" t="s">
        <v>0</v>
      </c>
      <c r="F45" s="26" t="s">
        <v>43</v>
      </c>
    </row>
    <row r="46" spans="1:6">
      <c r="A46" s="22">
        <f t="shared" si="3"/>
        <v>5</v>
      </c>
      <c r="B46" s="23" t="s">
        <v>62</v>
      </c>
      <c r="C46" s="24" t="s">
        <v>72</v>
      </c>
      <c r="D46" s="26">
        <v>2</v>
      </c>
      <c r="E46" s="26" t="s">
        <v>0</v>
      </c>
      <c r="F46" s="26" t="s">
        <v>44</v>
      </c>
    </row>
    <row r="47" spans="1:6">
      <c r="A47" s="22">
        <f t="shared" si="3"/>
        <v>6</v>
      </c>
      <c r="B47" s="23" t="s">
        <v>76</v>
      </c>
      <c r="C47" s="24" t="s">
        <v>69</v>
      </c>
      <c r="D47" s="26">
        <v>4</v>
      </c>
      <c r="E47" s="26" t="s">
        <v>0</v>
      </c>
      <c r="F47" s="26" t="s">
        <v>43</v>
      </c>
    </row>
    <row r="48" spans="1:6">
      <c r="A48" s="22">
        <f t="shared" si="3"/>
        <v>7</v>
      </c>
      <c r="B48" s="23" t="s">
        <v>77</v>
      </c>
      <c r="C48" s="24" t="s">
        <v>87</v>
      </c>
      <c r="D48" s="26">
        <v>6</v>
      </c>
      <c r="E48" s="26" t="s">
        <v>0</v>
      </c>
      <c r="F48" s="26" t="s">
        <v>43</v>
      </c>
    </row>
    <row r="49" spans="1:6">
      <c r="A49" s="22">
        <f t="shared" si="3"/>
        <v>8</v>
      </c>
      <c r="B49" s="23" t="s">
        <v>17</v>
      </c>
      <c r="C49" s="24"/>
      <c r="D49" s="26">
        <v>170</v>
      </c>
      <c r="E49" s="26" t="s">
        <v>16</v>
      </c>
      <c r="F49" s="26"/>
    </row>
    <row r="50" spans="1:6">
      <c r="A50" s="22">
        <f t="shared" si="3"/>
        <v>9</v>
      </c>
      <c r="B50" s="23" t="s">
        <v>67</v>
      </c>
      <c r="C50" s="24" t="s">
        <v>78</v>
      </c>
      <c r="D50" s="26">
        <v>2</v>
      </c>
      <c r="E50" s="26" t="s">
        <v>0</v>
      </c>
      <c r="F50" s="26" t="s">
        <v>43</v>
      </c>
    </row>
    <row r="51" spans="1:6">
      <c r="A51" s="22">
        <f t="shared" si="3"/>
        <v>10</v>
      </c>
      <c r="B51" s="23" t="s">
        <v>66</v>
      </c>
      <c r="C51" s="24" t="s">
        <v>71</v>
      </c>
      <c r="D51" s="26">
        <v>1</v>
      </c>
      <c r="E51" s="26" t="s">
        <v>1</v>
      </c>
      <c r="F51" s="26" t="s">
        <v>18</v>
      </c>
    </row>
    <row r="52" spans="1:6">
      <c r="A52" s="22">
        <f t="shared" si="3"/>
        <v>11</v>
      </c>
      <c r="B52" s="23" t="s">
        <v>19</v>
      </c>
      <c r="C52" s="24"/>
      <c r="D52" s="26">
        <v>1</v>
      </c>
      <c r="E52" s="26" t="s">
        <v>1</v>
      </c>
      <c r="F52" s="25" t="s">
        <v>45</v>
      </c>
    </row>
    <row r="53" spans="1:6">
      <c r="A53" s="22">
        <f t="shared" si="3"/>
        <v>12</v>
      </c>
      <c r="B53" s="23" t="s">
        <v>20</v>
      </c>
      <c r="C53" s="24"/>
      <c r="D53" s="26">
        <v>1</v>
      </c>
      <c r="E53" s="26" t="s">
        <v>1</v>
      </c>
      <c r="F53" s="26"/>
    </row>
    <row r="54" spans="1:6" ht="13.5">
      <c r="A54" s="22">
        <f t="shared" si="3"/>
        <v>13</v>
      </c>
      <c r="B54" s="23" t="s">
        <v>21</v>
      </c>
      <c r="C54" s="24"/>
      <c r="D54" s="26">
        <v>12</v>
      </c>
      <c r="E54" s="26" t="s">
        <v>82</v>
      </c>
      <c r="F54" s="26"/>
    </row>
    <row r="55" spans="1:6" ht="13.5">
      <c r="A55" s="22">
        <f t="shared" si="3"/>
        <v>14</v>
      </c>
      <c r="B55" s="23" t="s">
        <v>22</v>
      </c>
      <c r="C55" s="24"/>
      <c r="D55" s="26">
        <v>10</v>
      </c>
      <c r="E55" s="26" t="s">
        <v>84</v>
      </c>
      <c r="F55" s="26"/>
    </row>
    <row r="56" spans="1:6" ht="13.5">
      <c r="A56" s="22">
        <f t="shared" si="3"/>
        <v>15</v>
      </c>
      <c r="B56" s="23" t="s">
        <v>23</v>
      </c>
      <c r="C56" s="24"/>
      <c r="D56" s="26">
        <v>35</v>
      </c>
      <c r="E56" s="26" t="s">
        <v>82</v>
      </c>
      <c r="F56" s="26"/>
    </row>
    <row r="57" spans="1:6">
      <c r="A57" s="22">
        <f t="shared" si="3"/>
        <v>16</v>
      </c>
      <c r="B57" s="23" t="s">
        <v>24</v>
      </c>
      <c r="C57" s="24"/>
      <c r="D57" s="26">
        <v>10</v>
      </c>
      <c r="E57" s="26" t="s">
        <v>16</v>
      </c>
      <c r="F57" s="26"/>
    </row>
    <row r="58" spans="1:6">
      <c r="A58" s="22">
        <f t="shared" si="3"/>
        <v>17</v>
      </c>
      <c r="B58" s="23" t="s">
        <v>25</v>
      </c>
      <c r="C58" s="24"/>
      <c r="D58" s="26">
        <v>1</v>
      </c>
      <c r="E58" s="26" t="s">
        <v>1</v>
      </c>
      <c r="F58" s="26"/>
    </row>
    <row r="59" spans="1:6">
      <c r="A59" s="22">
        <f t="shared" si="3"/>
        <v>18</v>
      </c>
      <c r="B59" s="23" t="s">
        <v>26</v>
      </c>
      <c r="C59" s="24"/>
      <c r="D59" s="26">
        <v>1</v>
      </c>
      <c r="E59" s="26" t="s">
        <v>1</v>
      </c>
      <c r="F59" s="26"/>
    </row>
    <row r="60" spans="1:6">
      <c r="A60" s="22">
        <f t="shared" si="3"/>
        <v>19</v>
      </c>
      <c r="B60" s="23" t="s">
        <v>27</v>
      </c>
      <c r="C60" s="24"/>
      <c r="D60" s="26">
        <v>1</v>
      </c>
      <c r="E60" s="26" t="s">
        <v>1</v>
      </c>
      <c r="F60" s="26"/>
    </row>
    <row r="61" spans="1:6">
      <c r="A61" s="21" t="s">
        <v>47</v>
      </c>
      <c r="B61" s="21"/>
      <c r="C61" s="21"/>
      <c r="D61" s="21"/>
      <c r="E61" s="21"/>
      <c r="F61" s="21"/>
    </row>
    <row r="62" spans="1:6">
      <c r="A62" s="21" t="s">
        <v>28</v>
      </c>
      <c r="B62" s="21"/>
      <c r="C62" s="21"/>
      <c r="D62" s="21"/>
      <c r="E62" s="21"/>
      <c r="F62" s="21"/>
    </row>
    <row r="63" spans="1:6" ht="13.5">
      <c r="A63" s="22">
        <v>1</v>
      </c>
      <c r="B63" s="23" t="s">
        <v>29</v>
      </c>
      <c r="C63" s="24"/>
      <c r="D63" s="26" t="s">
        <v>82</v>
      </c>
      <c r="E63" s="26">
        <v>100</v>
      </c>
      <c r="F63" s="27"/>
    </row>
    <row r="64" spans="1:6" ht="13.5">
      <c r="A64" s="22">
        <f t="shared" ref="A64:A69" si="4">A63+1</f>
        <v>2</v>
      </c>
      <c r="B64" s="23" t="s">
        <v>30</v>
      </c>
      <c r="C64" s="24"/>
      <c r="D64" s="26" t="s">
        <v>82</v>
      </c>
      <c r="E64" s="26">
        <f>E63*10%</f>
        <v>10</v>
      </c>
      <c r="F64" s="27"/>
    </row>
    <row r="65" spans="1:6">
      <c r="A65" s="22">
        <f t="shared" si="4"/>
        <v>3</v>
      </c>
      <c r="B65" s="23" t="s">
        <v>31</v>
      </c>
      <c r="C65" s="24"/>
      <c r="D65" s="24"/>
      <c r="E65" s="24"/>
      <c r="F65" s="26" t="s">
        <v>18</v>
      </c>
    </row>
    <row r="66" spans="1:6" ht="24">
      <c r="A66" s="22">
        <f t="shared" si="4"/>
        <v>4</v>
      </c>
      <c r="B66" s="23" t="s">
        <v>50</v>
      </c>
      <c r="C66" s="24" t="s">
        <v>51</v>
      </c>
      <c r="D66" s="26" t="s">
        <v>82</v>
      </c>
      <c r="E66" s="26">
        <v>10</v>
      </c>
      <c r="F66" s="27"/>
    </row>
    <row r="67" spans="1:6" ht="36">
      <c r="A67" s="22">
        <f t="shared" si="4"/>
        <v>5</v>
      </c>
      <c r="B67" s="23" t="s">
        <v>53</v>
      </c>
      <c r="C67" s="24" t="s">
        <v>52</v>
      </c>
      <c r="D67" s="26" t="s">
        <v>82</v>
      </c>
      <c r="E67" s="26">
        <v>35</v>
      </c>
      <c r="F67" s="27"/>
    </row>
    <row r="68" spans="1:6" ht="13.5">
      <c r="A68" s="22">
        <f t="shared" si="4"/>
        <v>6</v>
      </c>
      <c r="B68" s="23" t="s">
        <v>32</v>
      </c>
      <c r="C68" s="28"/>
      <c r="D68" s="26" t="s">
        <v>82</v>
      </c>
      <c r="E68" s="26">
        <f>E63-E66-E67</f>
        <v>55</v>
      </c>
      <c r="F68" s="27"/>
    </row>
    <row r="69" spans="1:6" ht="13.5">
      <c r="A69" s="22">
        <f t="shared" si="4"/>
        <v>7</v>
      </c>
      <c r="B69" s="23" t="s">
        <v>33</v>
      </c>
      <c r="C69" s="24"/>
      <c r="D69" s="26" t="s">
        <v>82</v>
      </c>
      <c r="E69" s="26">
        <f>E63-E68</f>
        <v>45</v>
      </c>
      <c r="F69" s="27"/>
    </row>
    <row r="70" spans="1:6">
      <c r="A70" s="21" t="s">
        <v>34</v>
      </c>
      <c r="B70" s="21"/>
      <c r="C70" s="21"/>
      <c r="D70" s="21"/>
      <c r="E70" s="21"/>
      <c r="F70" s="21"/>
    </row>
    <row r="71" spans="1:6">
      <c r="A71" s="22">
        <v>1</v>
      </c>
      <c r="B71" s="23" t="s">
        <v>48</v>
      </c>
      <c r="C71" s="24" t="s">
        <v>69</v>
      </c>
      <c r="D71" s="26">
        <v>2</v>
      </c>
      <c r="E71" s="26" t="s">
        <v>0</v>
      </c>
      <c r="F71" s="26"/>
    </row>
    <row r="72" spans="1:6" ht="24">
      <c r="A72" s="22">
        <f>1+A71</f>
        <v>2</v>
      </c>
      <c r="B72" s="23" t="s">
        <v>81</v>
      </c>
      <c r="C72" s="24" t="s">
        <v>80</v>
      </c>
      <c r="D72" s="26" t="s">
        <v>16</v>
      </c>
      <c r="E72" s="26">
        <v>170</v>
      </c>
      <c r="F72" s="26"/>
    </row>
    <row r="73" spans="1:6">
      <c r="A73" s="22">
        <f>1+A72</f>
        <v>3</v>
      </c>
      <c r="B73" s="23" t="s">
        <v>35</v>
      </c>
      <c r="C73" s="24"/>
      <c r="D73" s="26" t="s">
        <v>1</v>
      </c>
      <c r="E73" s="26">
        <v>1</v>
      </c>
      <c r="F73" s="26"/>
    </row>
    <row r="74" spans="1:6">
      <c r="A74" s="22">
        <f>1+A73</f>
        <v>4</v>
      </c>
      <c r="B74" s="23" t="s">
        <v>35</v>
      </c>
      <c r="C74" s="29"/>
      <c r="D74" s="26" t="s">
        <v>1</v>
      </c>
      <c r="E74" s="26">
        <v>1</v>
      </c>
      <c r="F74" s="26"/>
    </row>
    <row r="75" spans="1:6">
      <c r="A75" s="22"/>
      <c r="B75" s="23"/>
      <c r="C75" s="29"/>
      <c r="D75" s="26"/>
      <c r="E75" s="26"/>
      <c r="F75" s="26"/>
    </row>
    <row r="76" spans="1:6">
      <c r="A76" s="30" t="s">
        <v>85</v>
      </c>
      <c r="B76" s="31"/>
      <c r="C76" s="32"/>
      <c r="D76" s="33"/>
      <c r="E76" s="33"/>
      <c r="F76" s="34"/>
    </row>
    <row r="77" spans="1:6">
      <c r="A77" s="35" t="s">
        <v>36</v>
      </c>
      <c r="B77" s="36"/>
      <c r="C77" s="37"/>
      <c r="D77" s="38"/>
      <c r="E77" s="38"/>
      <c r="F77" s="39"/>
    </row>
    <row r="78" spans="1:6">
      <c r="A78" s="40" t="s">
        <v>37</v>
      </c>
      <c r="B78" s="41"/>
      <c r="C78" s="42"/>
      <c r="D78" s="43"/>
      <c r="E78" s="43"/>
      <c r="F78" s="44"/>
    </row>
    <row r="79" spans="1:6">
      <c r="A79" s="40" t="s">
        <v>38</v>
      </c>
      <c r="B79" s="41"/>
      <c r="C79" s="42"/>
      <c r="D79" s="43"/>
      <c r="E79" s="43"/>
      <c r="F79" s="44"/>
    </row>
    <row r="80" spans="1:6">
      <c r="A80" s="40" t="s">
        <v>39</v>
      </c>
      <c r="B80" s="41"/>
      <c r="C80" s="42"/>
      <c r="D80" s="43"/>
      <c r="E80" s="43"/>
      <c r="F80" s="44"/>
    </row>
    <row r="81" spans="1:9">
      <c r="A81" s="41"/>
      <c r="B81" s="42"/>
      <c r="C81" s="43"/>
      <c r="D81" s="43"/>
      <c r="E81" s="44"/>
      <c r="F81" s="1"/>
      <c r="G81" s="2"/>
      <c r="I81" s="3"/>
    </row>
    <row r="82" spans="1:9">
      <c r="B82" s="45"/>
      <c r="C82" s="46"/>
      <c r="D82" s="46"/>
      <c r="E82" s="46"/>
      <c r="F82" s="47"/>
    </row>
  </sheetData>
  <mergeCells count="9">
    <mergeCell ref="A61:F61"/>
    <mergeCell ref="A62:F62"/>
    <mergeCell ref="A70:F70"/>
    <mergeCell ref="A8:F8"/>
    <mergeCell ref="A2:F3"/>
    <mergeCell ref="A41:F41"/>
    <mergeCell ref="A28:F28"/>
    <mergeCell ref="A29:F29"/>
    <mergeCell ref="A37:F3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300" verticalDpi="300"/>
  <headerFooter alignWithMargins="0">
    <oddHeader>&amp;RRevA 07.05.13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SAT RevA 07.05.13</vt:lpstr>
      <vt:lpstr>'SAT RevA 07.05.13'!Print_Area</vt:lpstr>
      <vt:lpstr>'SAT RevA 07.05.13'!Print_Titles</vt:lpstr>
    </vt:vector>
  </TitlesOfParts>
  <Company>Eigers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</dc:creator>
  <cp:lastModifiedBy>lietotajs</cp:lastModifiedBy>
  <cp:lastPrinted>2013-05-13T04:54:45Z</cp:lastPrinted>
  <dcterms:created xsi:type="dcterms:W3CDTF">2001-09-26T13:13:27Z</dcterms:created>
  <dcterms:modified xsi:type="dcterms:W3CDTF">2013-07-26T11:27:03Z</dcterms:modified>
</cp:coreProperties>
</file>